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21\Desktop\МБ материалы\"/>
    </mc:Choice>
  </mc:AlternateContent>
  <xr:revisionPtr revIDLastSave="0" documentId="8_{D46D3F63-5F54-4217-8D80-80E2A9410F2C}" xr6:coauthVersionLast="45" xr6:coauthVersionMax="45" xr10:uidLastSave="{00000000-0000-0000-0000-000000000000}"/>
  <bookViews>
    <workbookView xWindow="-120" yWindow="-120" windowWidth="29040" windowHeight="15840" xr2:uid="{A255A71C-00B8-4250-A27A-9C8259956F98}"/>
  </bookViews>
  <sheets>
    <sheet name="Управленческий баланс" sheetId="1" r:id="rId1"/>
    <sheet name="Отчет о прибылях и убытках" sheetId="2" r:id="rId2"/>
  </sheets>
  <externalReferences>
    <externalReference r:id="rId3"/>
  </externalReferences>
  <definedNames>
    <definedName name="Z_A2D1BBE1_6F00_11D7_B565_0020AF21ADD6_.wvu.PrintArea" localSheetId="1" hidden="1">'Отчет о прибылях и убытках'!$A$2:$L$74</definedName>
    <definedName name="Z_A2D1BBE1_6F00_11D7_B565_0020AF21ADD6_.wvu.PrintArea" localSheetId="0" hidden="1">'Управленческий баланс'!$A$2:$AD$28</definedName>
    <definedName name="_xlnm.Print_Area" localSheetId="1">'Отчет о прибылях и убытках'!$A$1:$L$62</definedName>
    <definedName name="_xlnm.Print_Area" localSheetId="0">'Управленческий баланс'!$A$1:$AD$47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6" i="2" l="1"/>
  <c r="L16" i="2" s="1"/>
  <c r="E16" i="2"/>
  <c r="F16" i="2"/>
  <c r="G16" i="2"/>
  <c r="H16" i="2"/>
  <c r="I16" i="2"/>
  <c r="D47" i="2"/>
  <c r="L41" i="2"/>
  <c r="K41" i="2"/>
  <c r="J41" i="2" s="1"/>
  <c r="L40" i="2"/>
  <c r="K40" i="2"/>
  <c r="J40" i="2" s="1"/>
  <c r="L38" i="2"/>
  <c r="K38" i="2"/>
  <c r="J38" i="2" s="1"/>
  <c r="L36" i="2"/>
  <c r="K36" i="2"/>
  <c r="J36" i="2" s="1"/>
  <c r="L35" i="2"/>
  <c r="K35" i="2"/>
  <c r="J35" i="2" s="1"/>
  <c r="L34" i="2"/>
  <c r="K34" i="2"/>
  <c r="L33" i="2"/>
  <c r="K33" i="2"/>
  <c r="J33" i="2" s="1"/>
  <c r="L32" i="2"/>
  <c r="K32" i="2"/>
  <c r="L31" i="2"/>
  <c r="K31" i="2"/>
  <c r="L30" i="2"/>
  <c r="K30" i="2"/>
  <c r="L29" i="2"/>
  <c r="K29" i="2"/>
  <c r="J29" i="2" s="1"/>
  <c r="L28" i="2"/>
  <c r="K28" i="2"/>
  <c r="L27" i="2"/>
  <c r="K27" i="2"/>
  <c r="L26" i="2"/>
  <c r="K26" i="2"/>
  <c r="J26" i="2" s="1"/>
  <c r="L25" i="2"/>
  <c r="K25" i="2"/>
  <c r="I24" i="2"/>
  <c r="H24" i="2"/>
  <c r="G24" i="2"/>
  <c r="F24" i="2"/>
  <c r="E24" i="2"/>
  <c r="D24" i="2"/>
  <c r="I22" i="2"/>
  <c r="H22" i="2"/>
  <c r="G22" i="2"/>
  <c r="F22" i="2"/>
  <c r="E22" i="2"/>
  <c r="D22" i="2"/>
  <c r="B22" i="2"/>
  <c r="I21" i="2"/>
  <c r="H21" i="2"/>
  <c r="G21" i="2"/>
  <c r="F21" i="2"/>
  <c r="E21" i="2"/>
  <c r="D21" i="2"/>
  <c r="L21" i="2" s="1"/>
  <c r="B21" i="2"/>
  <c r="I20" i="2"/>
  <c r="H20" i="2"/>
  <c r="G20" i="2"/>
  <c r="F20" i="2"/>
  <c r="E20" i="2"/>
  <c r="D20" i="2"/>
  <c r="B20" i="2"/>
  <c r="I19" i="2"/>
  <c r="H19" i="2"/>
  <c r="G19" i="2"/>
  <c r="F19" i="2"/>
  <c r="E19" i="2"/>
  <c r="D19" i="2"/>
  <c r="L19" i="2" s="1"/>
  <c r="B19" i="2"/>
  <c r="I18" i="2"/>
  <c r="H18" i="2"/>
  <c r="G18" i="2"/>
  <c r="F18" i="2"/>
  <c r="E18" i="2"/>
  <c r="D18" i="2"/>
  <c r="B18" i="2"/>
  <c r="I17" i="2"/>
  <c r="H17" i="2"/>
  <c r="G17" i="2"/>
  <c r="F17" i="2"/>
  <c r="E17" i="2"/>
  <c r="D17" i="2"/>
  <c r="L17" i="2" s="1"/>
  <c r="B17" i="2"/>
  <c r="B16" i="2"/>
  <c r="L14" i="2"/>
  <c r="K14" i="2"/>
  <c r="J14" i="2" s="1"/>
  <c r="L13" i="2"/>
  <c r="K13" i="2"/>
  <c r="J13" i="2" s="1"/>
  <c r="L12" i="2"/>
  <c r="K12" i="2"/>
  <c r="J12" i="2" s="1"/>
  <c r="L11" i="2"/>
  <c r="K11" i="2"/>
  <c r="J11" i="2" s="1"/>
  <c r="L10" i="2"/>
  <c r="K10" i="2"/>
  <c r="J10" i="2" s="1"/>
  <c r="L9" i="2"/>
  <c r="K9" i="2"/>
  <c r="J9" i="2" s="1"/>
  <c r="L8" i="2"/>
  <c r="K8" i="2"/>
  <c r="I7" i="2"/>
  <c r="H7" i="2"/>
  <c r="C60" i="2" s="1"/>
  <c r="G7" i="2"/>
  <c r="C59" i="2" s="1"/>
  <c r="F7" i="2"/>
  <c r="E7" i="2"/>
  <c r="D7" i="2"/>
  <c r="C56" i="2" s="1"/>
  <c r="K16" i="2" l="1"/>
  <c r="H15" i="2"/>
  <c r="H23" i="2" s="1"/>
  <c r="L7" i="2"/>
  <c r="K18" i="2"/>
  <c r="J18" i="2" s="1"/>
  <c r="G15" i="2"/>
  <c r="G23" i="2" s="1"/>
  <c r="K22" i="2"/>
  <c r="J22" i="2" s="1"/>
  <c r="D15" i="2"/>
  <c r="E15" i="2"/>
  <c r="E23" i="2" s="1"/>
  <c r="I15" i="2"/>
  <c r="K20" i="2"/>
  <c r="J20" i="2" s="1"/>
  <c r="L24" i="2"/>
  <c r="F15" i="2"/>
  <c r="F23" i="2" s="1"/>
  <c r="I23" i="2"/>
  <c r="I39" i="2" s="1"/>
  <c r="I42" i="2" s="1"/>
  <c r="I45" i="2" s="1"/>
  <c r="I44" i="2"/>
  <c r="L18" i="2"/>
  <c r="L20" i="2"/>
  <c r="L22" i="2"/>
  <c r="C57" i="2"/>
  <c r="C61" i="2"/>
  <c r="K7" i="2"/>
  <c r="K17" i="2"/>
  <c r="J17" i="2" s="1"/>
  <c r="K19" i="2"/>
  <c r="J19" i="2" s="1"/>
  <c r="K21" i="2"/>
  <c r="J21" i="2" s="1"/>
  <c r="K24" i="2"/>
  <c r="C58" i="2"/>
  <c r="F44" i="2" l="1"/>
  <c r="F39" i="2"/>
  <c r="F42" i="2" s="1"/>
  <c r="F45" i="2" s="1"/>
  <c r="L15" i="2"/>
  <c r="K15" i="2"/>
  <c r="J16" i="2" s="1"/>
  <c r="D23" i="2"/>
  <c r="L23" i="2" s="1"/>
  <c r="E44" i="2"/>
  <c r="E39" i="2"/>
  <c r="E42" i="2" s="1"/>
  <c r="E45" i="2" s="1"/>
  <c r="J8" i="2"/>
  <c r="J34" i="2"/>
  <c r="J30" i="2"/>
  <c r="J32" i="2"/>
  <c r="J28" i="2"/>
  <c r="J24" i="2"/>
  <c r="J31" i="2"/>
  <c r="H44" i="2"/>
  <c r="H39" i="2"/>
  <c r="H42" i="2" s="1"/>
  <c r="H45" i="2" s="1"/>
  <c r="G44" i="2"/>
  <c r="G39" i="2"/>
  <c r="G42" i="2" s="1"/>
  <c r="G45" i="2" s="1"/>
  <c r="J27" i="2"/>
  <c r="J25" i="2"/>
  <c r="D39" i="2" l="1"/>
  <c r="D44" i="2"/>
  <c r="J15" i="2"/>
  <c r="K23" i="2"/>
  <c r="J23" i="2" s="1"/>
  <c r="L39" i="2"/>
  <c r="D42" i="2"/>
  <c r="K39" i="2"/>
  <c r="J39" i="2" s="1"/>
  <c r="L42" i="2" l="1"/>
  <c r="D45" i="2"/>
  <c r="K42" i="2"/>
  <c r="J42" i="2" s="1"/>
  <c r="AC6" i="1" l="1"/>
  <c r="N27" i="1"/>
  <c r="O24" i="1" s="1"/>
  <c r="O26" i="1"/>
  <c r="O25" i="1"/>
  <c r="AC23" i="1"/>
  <c r="AD23" i="1" s="1"/>
  <c r="O23" i="1"/>
  <c r="O22" i="1"/>
  <c r="AC20" i="1"/>
  <c r="N20" i="1"/>
  <c r="O19" i="1" s="1"/>
  <c r="O18" i="1"/>
  <c r="O17" i="1"/>
  <c r="AC16" i="1"/>
  <c r="AD16" i="1" s="1"/>
  <c r="N16" i="1"/>
  <c r="O16" i="1" s="1"/>
  <c r="AD15" i="1"/>
  <c r="O15" i="1"/>
  <c r="AD14" i="1"/>
  <c r="O14" i="1"/>
  <c r="AD13" i="1"/>
  <c r="O13" i="1"/>
  <c r="AD12" i="1"/>
  <c r="O12" i="1"/>
  <c r="AD11" i="1"/>
  <c r="N11" i="1"/>
  <c r="AD10" i="1"/>
  <c r="O10" i="1"/>
  <c r="AD9" i="1"/>
  <c r="O9" i="1"/>
  <c r="AD8" i="1"/>
  <c r="N21" i="1" l="1"/>
  <c r="N28" i="1" s="1"/>
  <c r="O8" i="1"/>
  <c r="AD20" i="1"/>
  <c r="AC24" i="1"/>
  <c r="AD24" i="1" s="1"/>
  <c r="O20" i="1" l="1"/>
  <c r="AC25" i="1"/>
  <c r="O27" i="1"/>
  <c r="AC28" i="1" l="1"/>
  <c r="AD25" i="1" s="1"/>
</calcChain>
</file>

<file path=xl/sharedStrings.xml><?xml version="1.0" encoding="utf-8"?>
<sst xmlns="http://schemas.openxmlformats.org/spreadsheetml/2006/main" count="118" uniqueCount="99">
  <si>
    <t>Форма управленческого баланса Субъекта малого бизнеса</t>
  </si>
  <si>
    <t>Запрашиваемая сумма кредита, тыс.руб.:</t>
  </si>
  <si>
    <t>Наименование заемщика:</t>
  </si>
  <si>
    <t>БАЛАНС</t>
  </si>
  <si>
    <t>АКТИВ</t>
  </si>
  <si>
    <t>Доля,
%</t>
  </si>
  <si>
    <t>ПАССИВ</t>
  </si>
  <si>
    <t>тыс.руб.</t>
  </si>
  <si>
    <t>Касса</t>
  </si>
  <si>
    <t>Задолж. перед бюджетом</t>
  </si>
  <si>
    <t>Банковский счет</t>
  </si>
  <si>
    <t>Задолж. по з/плате</t>
  </si>
  <si>
    <t>Финансовые вложения, ценные бумаги</t>
  </si>
  <si>
    <t>Задолж. по аренде, коммун. платеж.</t>
  </si>
  <si>
    <t>ВСЕГО:</t>
  </si>
  <si>
    <t>Счета к оплате, всего</t>
  </si>
  <si>
    <t>Счета к получению (дебит. задолжен.), всего</t>
  </si>
  <si>
    <t>Предоплата покупателей (авансы)</t>
  </si>
  <si>
    <t xml:space="preserve"> - в том числе просроченные</t>
  </si>
  <si>
    <t>Товарные кредиты</t>
  </si>
  <si>
    <t>Предоплата поставщикам (авансы)</t>
  </si>
  <si>
    <t xml:space="preserve"> - в том числе просроченная кредит-кая задолжен.</t>
  </si>
  <si>
    <t>Прочее</t>
  </si>
  <si>
    <t>Сырье, материалы, полуфабрикаты</t>
  </si>
  <si>
    <t>Краткосрочные кредиты и займы (сроком &lt; 12 мес.)</t>
  </si>
  <si>
    <t>Готовая продукция</t>
  </si>
  <si>
    <t xml:space="preserve"> - в том числе займы собственников</t>
  </si>
  <si>
    <t>Товары для перепродажи</t>
  </si>
  <si>
    <t>ВСЕГО (без учета займов собственников):</t>
  </si>
  <si>
    <t>ВСЕГО авктивов:</t>
  </si>
  <si>
    <t>Долгосрочные кредиты, займы (сроком &gt; 12 мес.)</t>
  </si>
  <si>
    <t>Объекты недвижимости, всего</t>
  </si>
  <si>
    <t xml:space="preserve"> - в т.ч. не участвующие в бизнесе</t>
  </si>
  <si>
    <t>Торговое оборуд., офисная техника</t>
  </si>
  <si>
    <t>ВСЕГО пассивов:</t>
  </si>
  <si>
    <t>Автотранспорт, спецтехника</t>
  </si>
  <si>
    <t>СОБСТВЕННЫЙ КАПИТАЛ, 
в т.ч. займы собственников:</t>
  </si>
  <si>
    <t>ВСЕГО основных средств:</t>
  </si>
  <si>
    <t>БАЛАНС (в т.ч. займы собственников):</t>
  </si>
  <si>
    <t>БАЛАНС:</t>
  </si>
  <si>
    <t>Статья Управленческого баланса</t>
  </si>
  <si>
    <t>Используемые источники информации</t>
  </si>
  <si>
    <t>Комментарии</t>
  </si>
  <si>
    <t>Актив</t>
  </si>
  <si>
    <t xml:space="preserve"> - кассовая книга;
- выписки по счетам банков (в соответствии со справкой их ФНС об открытых счетах);
- выписка по счетам 50, 51;
- отчеты ККМ;
- данные управленческого учета.</t>
  </si>
  <si>
    <t xml:space="preserve"> - журнал выставленных счетов, отгрузочных накладных, счетов-фактур;
- регистры соответствующих счетов;
- договоры с покупателями и заказчиками (условия расчетов);
- долговые расписки;
- данные управленческого учета.</t>
  </si>
  <si>
    <t xml:space="preserve"> - складская справка;
- выписка по соответствующим счетам;
- счета-фактуры, накладные, платежные поручения;
- данные управленческого учета.</t>
  </si>
  <si>
    <t xml:space="preserve"> - справка об основных средствах;
- инвентарные карточки;
- документы, подтверждающие оплату;
- договоры с поставщиками;
- договоры купли-продажи;
- ПТС, ПСМ;
- свидетельство о праве собственности;
- выписки по соответствующим счетам.</t>
  </si>
  <si>
    <t>* с приложением расшифровки данной строки в которой указывается следующее:
а) выделяются основные дебиторы с величиной задолженности более 5% от совокупной;
б) дополнлительно задолженность указывается в разрезе:
- за оказанные услуги, выполненные работы;
- за реализованную продукцию;
- авансы уплаченные;
- просроченной задолженности, с указанием даты возникновения.</t>
  </si>
  <si>
    <t>** указывается среднее значение за предыдущие 6 месяцев, в случае существенных скачков внутри используемого для расчета периода обязательно прилагается пояснение причин указанных скачков.</t>
  </si>
  <si>
    <t>*** по средней рыночной стоимости, сложившейся в регионе нахождения (при этом необходимо придерживаться "осторожности" в оценке, т.е. должна браться в учет реальная ликвидность объекта и сопоставляться с совершенными на рынке сделками купли-продажи аналогичных объектов).</t>
  </si>
  <si>
    <t>Пассив</t>
  </si>
  <si>
    <t xml:space="preserve"> - выписка (справка) из налоговой инспкекции о наличии (отсутствии) задолженности;
- платежные поручения об уплате налогов и иных платежей;
- договоры с поставщиками и заказчиками (условия расчетов);
- накладные, счета-фактуры;
- регистры соответствующих счетов;
- долговые расписки;
- данные управленческого учета.</t>
  </si>
  <si>
    <t xml:space="preserve"> - краткосрочные и долгосрочные кредиты</t>
  </si>
  <si>
    <t xml:space="preserve"> - справки из банков об отсутствии (наличии) кредитов;
- кредитные и обеспечительные договоры;
- выписки по соответствующим счетам;
- данные управленческого учета.</t>
  </si>
  <si>
    <t xml:space="preserve"> - краткосрочные и долгосрочные займы</t>
  </si>
  <si>
    <t xml:space="preserve"> - договоры займов;
- долговые расписки;
- выписки по соответствующим счетам;
- данные управленческого учета.</t>
  </si>
  <si>
    <t>* на дату составления баланса.</t>
  </si>
  <si>
    <t>** с приложением расшифровки данной задолженности в которой указывается следующее:
а) выделяются основные крелиторы с величиной задолженности более 5% от совокупной;
б) дополнительно задолженность указывается в разрезе:
- за неоплаченные услуги, выполненные работы;
- за неоплаченные товары;
- авансы полученные;</t>
  </si>
  <si>
    <t>__.__2020</t>
  </si>
  <si>
    <r>
      <t>Денежные средства, ликвидные вложения</t>
    </r>
    <r>
      <rPr>
        <sz val="12"/>
        <rFont val="Arial Narrow"/>
        <family val="2"/>
        <charset val="204"/>
      </rPr>
      <t>,
в том числе:
- денежные средства в кассе;
- денежные средства на банковском счете;
- вложения в ценные бумаги.</t>
    </r>
  </si>
  <si>
    <r>
      <t>Долги перед Субъектом малого бизнеса*</t>
    </r>
    <r>
      <rPr>
        <sz val="12"/>
        <rFont val="Arial Narrow"/>
        <family val="2"/>
        <charset val="204"/>
      </rPr>
      <t>,
в том числе:
- счета к получению;
- предоплата поставщикам;
- возмещения из бюджета.
в том числе просроченные</t>
    </r>
  </si>
  <si>
    <r>
      <t xml:space="preserve">Запасы Субъекта малого бизнеса**,
</t>
    </r>
    <r>
      <rPr>
        <sz val="12"/>
        <rFont val="Arial Narrow"/>
        <family val="2"/>
        <charset val="204"/>
      </rPr>
      <t>в том числе:
- сырье, материалы, полуфабрикаты;
- готовая продукция;
- товары для перепродажи.</t>
    </r>
  </si>
  <si>
    <r>
      <t>Основные средства Субъекта малого бизнеса</t>
    </r>
    <r>
      <rPr>
        <sz val="12"/>
        <rFont val="Arial Narrow"/>
        <family val="2"/>
        <charset val="204"/>
      </rPr>
      <t>,
в том числе:
- объекты недвижимости***;
- торговое оборудование, офисная техника;
- автотранспорт, спецтехника;
-прочее.</t>
    </r>
  </si>
  <si>
    <r>
      <t>Долги Субъекта малого бизнеса*</t>
    </r>
    <r>
      <rPr>
        <sz val="12"/>
        <rFont val="Arial Narrow"/>
        <family val="2"/>
        <charset val="204"/>
      </rPr>
      <t>,
в том числе:
- задолженность перед бюджетом;
- задолженность по зарплате;
- задолденность по аренде, комун. платежам;
- счета к оплате**;
- предоплата покупателей**;
- товарные кредиты**;</t>
    </r>
  </si>
  <si>
    <t>Порядок составления Управленческого баланса</t>
  </si>
  <si>
    <t>Форма отчета о прибылях и убытках</t>
  </si>
  <si>
    <t>месяц</t>
  </si>
  <si>
    <t>Торговая наценка,
 %</t>
  </si>
  <si>
    <t>Итого за период</t>
  </si>
  <si>
    <t>Среднее значение</t>
  </si>
  <si>
    <t>Выручка от реализации, всего, в том числе:</t>
  </si>
  <si>
    <t>по видам бизнеса</t>
  </si>
  <si>
    <t>Себестоимость (предполагается, что вся сумма направляется на пополнение ТМЗ), всего, в том числе:</t>
  </si>
  <si>
    <t>Валовая прибыль:</t>
  </si>
  <si>
    <t>Коммерческие и Управленические расходы:</t>
  </si>
  <si>
    <t xml:space="preserve">Аренда  </t>
  </si>
  <si>
    <t xml:space="preserve">Коммунальные платежи </t>
  </si>
  <si>
    <t xml:space="preserve">Зарплата персонала </t>
  </si>
  <si>
    <t>Транспортные расходы (по максимуму)</t>
  </si>
  <si>
    <t>Электроэнергия</t>
  </si>
  <si>
    <t>Представительские расходы</t>
  </si>
  <si>
    <t>Связь</t>
  </si>
  <si>
    <t>Эксплуатационные (обслуж. ККМ)</t>
  </si>
  <si>
    <t>Охрана</t>
  </si>
  <si>
    <t xml:space="preserve">Налоги </t>
  </si>
  <si>
    <t>Лицензии, патенты, разрешения</t>
  </si>
  <si>
    <t>% по кредитам</t>
  </si>
  <si>
    <t>Погашение основного долга по текущим кредитам</t>
  </si>
  <si>
    <t>Результат деятельности:</t>
  </si>
  <si>
    <t>Прочие доходы</t>
  </si>
  <si>
    <t>Чистая прибыль:</t>
  </si>
  <si>
    <t>Ежемесячный взнос по испрашиваемому кредиту</t>
  </si>
  <si>
    <t>Месяц</t>
  </si>
  <si>
    <t>Сред. за год</t>
  </si>
  <si>
    <t>Прочие расходы</t>
  </si>
  <si>
    <t>Динамика выручки Заемщика</t>
  </si>
  <si>
    <t>договоры в виде реестра с указанием основной информации (контрагент, предмет договора, сумма, период)</t>
  </si>
  <si>
    <t>выписки за период - последние 12 месяцев (в формате EXCEL)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</si>
</sst>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mmmm"/>
    <numFmt numFmtId="166" formatCode="0.0"/>
    <numFmt numFmtId="167" formatCode="[$-419]mmmm\ yyyy;@"/>
    <numFmt numFmtId="168" formatCode="mmmm\ yy"/>
  </numFmts>
  <fonts count="19" x14ac:knownFonts="1">
    <font>
      <sz val="10"/>
      <name val="Arial Cyr"/>
      <charset val="204"/>
    </font>
    <font>
      <sz val="8"/>
      <name val="Times New Roman Cyr"/>
      <family val="1"/>
      <charset val="204"/>
    </font>
    <font>
      <b/>
      <sz val="10"/>
      <name val="Times New Roman Cyr"/>
      <family val="1"/>
      <charset val="204"/>
    </font>
    <font>
      <sz val="9"/>
      <name val="Times New Roman Cyr"/>
      <charset val="204"/>
    </font>
    <font>
      <b/>
      <sz val="9"/>
      <name val="Times New Roman Cyr"/>
      <family val="1"/>
      <charset val="204"/>
    </font>
    <font>
      <sz val="10"/>
      <name val="Arial Narrow"/>
      <family val="2"/>
      <charset val="204"/>
    </font>
    <font>
      <b/>
      <sz val="14"/>
      <name val="Arial Narrow"/>
      <family val="2"/>
      <charset val="204"/>
    </font>
    <font>
      <b/>
      <sz val="12"/>
      <name val="Arial Narrow"/>
      <family val="2"/>
      <charset val="204"/>
    </font>
    <font>
      <sz val="8"/>
      <name val="Arial Narrow"/>
      <family val="2"/>
      <charset val="204"/>
    </font>
    <font>
      <b/>
      <sz val="11"/>
      <name val="Arial Narrow"/>
      <family val="2"/>
      <charset val="204"/>
    </font>
    <font>
      <b/>
      <sz val="10"/>
      <name val="Arial Narrow"/>
      <family val="2"/>
      <charset val="204"/>
    </font>
    <font>
      <sz val="9"/>
      <name val="Arial Narrow"/>
      <family val="2"/>
      <charset val="204"/>
    </font>
    <font>
      <b/>
      <sz val="9"/>
      <name val="Arial Narrow"/>
      <family val="2"/>
      <charset val="204"/>
    </font>
    <font>
      <b/>
      <sz val="16"/>
      <name val="Arial Narrow"/>
      <family val="2"/>
      <charset val="204"/>
    </font>
    <font>
      <sz val="12"/>
      <name val="Arial Narrow"/>
      <family val="2"/>
      <charset val="204"/>
    </font>
    <font>
      <sz val="11"/>
      <name val="Arial Narrow"/>
      <family val="2"/>
      <charset val="204"/>
    </font>
    <font>
      <sz val="8"/>
      <color indexed="10"/>
      <name val="Arial Narrow"/>
      <family val="2"/>
      <charset val="204"/>
    </font>
    <font>
      <b/>
      <sz val="8"/>
      <name val="Arial Narrow"/>
      <family val="2"/>
      <charset val="204"/>
    </font>
    <font>
      <sz val="10"/>
      <color indexed="10"/>
      <name val="Arial Narrow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39997558519241921"/>
        <bgColor indexed="64"/>
      </patternFill>
    </fill>
  </fills>
  <borders count="69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7">
    <xf numFmtId="0" fontId="0" fillId="0" borderId="0" xfId="0"/>
    <xf numFmtId="3" fontId="1" fillId="0" borderId="0" xfId="0" applyNumberFormat="1" applyFont="1" applyAlignment="1" applyProtection="1">
      <alignment horizontal="center" vertical="center"/>
      <protection locked="0"/>
    </xf>
    <xf numFmtId="3" fontId="2" fillId="0" borderId="0" xfId="0" applyNumberFormat="1" applyFont="1" applyAlignment="1" applyProtection="1">
      <alignment horizontal="right" vertical="center"/>
      <protection locked="0"/>
    </xf>
    <xf numFmtId="3" fontId="4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4" fontId="3" fillId="0" borderId="0" xfId="0" applyNumberFormat="1" applyFont="1" applyAlignment="1" applyProtection="1">
      <alignment horizontal="center" vertical="center"/>
      <protection locked="0"/>
    </xf>
    <xf numFmtId="0" fontId="5" fillId="0" borderId="0" xfId="0" applyFont="1" applyAlignment="1">
      <alignment vertical="center"/>
    </xf>
    <xf numFmtId="3" fontId="6" fillId="0" borderId="0" xfId="0" applyNumberFormat="1" applyFont="1" applyAlignment="1" applyProtection="1">
      <alignment horizontal="center" vertical="center" wrapText="1"/>
      <protection locked="0"/>
    </xf>
    <xf numFmtId="3" fontId="7" fillId="0" borderId="0" xfId="0" applyNumberFormat="1" applyFont="1" applyAlignment="1" applyProtection="1">
      <alignment horizontal="center" vertical="center" wrapText="1"/>
      <protection locked="0"/>
    </xf>
    <xf numFmtId="3" fontId="8" fillId="0" borderId="0" xfId="0" applyNumberFormat="1" applyFont="1" applyAlignment="1" applyProtection="1">
      <alignment horizontal="center" vertical="center"/>
      <protection locked="0"/>
    </xf>
    <xf numFmtId="3" fontId="9" fillId="0" borderId="1" xfId="0" applyNumberFormat="1" applyFont="1" applyBorder="1" applyAlignment="1" applyProtection="1">
      <alignment horizontal="left" vertical="center" wrapText="1"/>
      <protection locked="0"/>
    </xf>
    <xf numFmtId="3" fontId="9" fillId="0" borderId="2" xfId="0" applyNumberFormat="1" applyFont="1" applyBorder="1" applyAlignment="1" applyProtection="1">
      <alignment horizontal="left" vertical="center" wrapText="1"/>
      <protection locked="0"/>
    </xf>
    <xf numFmtId="3" fontId="9" fillId="0" borderId="3" xfId="0" applyNumberFormat="1" applyFont="1" applyBorder="1" applyAlignment="1" applyProtection="1">
      <alignment horizontal="left" vertical="center" wrapText="1"/>
      <protection locked="0"/>
    </xf>
    <xf numFmtId="3" fontId="9" fillId="0" borderId="4" xfId="0" applyNumberFormat="1" applyFont="1" applyBorder="1" applyAlignment="1" applyProtection="1">
      <alignment horizontal="left" vertical="center" wrapText="1"/>
      <protection locked="0"/>
    </xf>
    <xf numFmtId="3" fontId="8" fillId="0" borderId="0" xfId="0" applyNumberFormat="1" applyFont="1" applyAlignment="1" applyProtection="1">
      <alignment horizontal="right" vertical="center"/>
      <protection locked="0"/>
    </xf>
    <xf numFmtId="3" fontId="10" fillId="0" borderId="0" xfId="0" applyNumberFormat="1" applyFont="1" applyAlignment="1" applyProtection="1">
      <alignment horizontal="center" vertical="center"/>
      <protection locked="0"/>
    </xf>
    <xf numFmtId="3" fontId="10" fillId="0" borderId="5" xfId="0" applyNumberFormat="1" applyFont="1" applyBorder="1" applyAlignment="1" applyProtection="1">
      <alignment horizontal="center" vertical="center"/>
      <protection locked="0"/>
    </xf>
    <xf numFmtId="3" fontId="10" fillId="0" borderId="6" xfId="0" applyNumberFormat="1" applyFont="1" applyBorder="1" applyAlignment="1" applyProtection="1">
      <alignment horizontal="center" vertical="center"/>
      <protection locked="0"/>
    </xf>
    <xf numFmtId="3" fontId="10" fillId="0" borderId="7" xfId="0" applyNumberFormat="1" applyFont="1" applyBorder="1" applyAlignment="1" applyProtection="1">
      <alignment horizontal="center" vertical="center"/>
      <protection locked="0"/>
    </xf>
    <xf numFmtId="14" fontId="10" fillId="0" borderId="8" xfId="0" applyNumberFormat="1" applyFont="1" applyBorder="1" applyAlignment="1" applyProtection="1">
      <alignment horizontal="center" vertical="center"/>
      <protection locked="0"/>
    </xf>
    <xf numFmtId="14" fontId="5" fillId="0" borderId="9" xfId="0" applyNumberFormat="1" applyFont="1" applyBorder="1" applyAlignment="1" applyProtection="1">
      <alignment horizontal="center" vertical="center" wrapText="1"/>
      <protection locked="0"/>
    </xf>
    <xf numFmtId="14" fontId="11" fillId="0" borderId="4" xfId="0" applyNumberFormat="1" applyFont="1" applyBorder="1" applyAlignment="1" applyProtection="1">
      <alignment horizontal="center" vertical="center"/>
      <protection locked="0"/>
    </xf>
    <xf numFmtId="3" fontId="10" fillId="0" borderId="10" xfId="0" applyNumberFormat="1" applyFont="1" applyBorder="1" applyAlignment="1" applyProtection="1">
      <alignment horizontal="center" vertical="center"/>
      <protection locked="0"/>
    </xf>
    <xf numFmtId="3" fontId="10" fillId="0" borderId="11" xfId="0" applyNumberFormat="1" applyFont="1" applyBorder="1" applyAlignment="1" applyProtection="1">
      <alignment horizontal="center" vertical="center"/>
      <protection locked="0"/>
    </xf>
    <xf numFmtId="3" fontId="10" fillId="0" borderId="12" xfId="0" applyNumberFormat="1" applyFont="1" applyBorder="1" applyAlignment="1" applyProtection="1">
      <alignment horizontal="center" vertical="center"/>
      <protection locked="0"/>
    </xf>
    <xf numFmtId="3" fontId="10" fillId="0" borderId="13" xfId="0" applyNumberFormat="1" applyFont="1" applyBorder="1" applyAlignment="1" applyProtection="1">
      <alignment horizontal="center" vertical="center"/>
      <protection locked="0"/>
    </xf>
    <xf numFmtId="3" fontId="10" fillId="0" borderId="14" xfId="0" applyNumberFormat="1" applyFont="1" applyBorder="1" applyAlignment="1" applyProtection="1">
      <alignment horizontal="center" vertical="center"/>
      <protection locked="0"/>
    </xf>
    <xf numFmtId="14" fontId="5" fillId="0" borderId="15" xfId="0" applyNumberFormat="1" applyFont="1" applyBorder="1" applyAlignment="1" applyProtection="1">
      <alignment horizontal="center" vertical="center"/>
      <protection locked="0"/>
    </xf>
    <xf numFmtId="14" fontId="5" fillId="0" borderId="16" xfId="0" applyNumberFormat="1" applyFont="1" applyBorder="1" applyAlignment="1" applyProtection="1">
      <alignment horizontal="center" vertical="center" wrapText="1"/>
      <protection locked="0"/>
    </xf>
    <xf numFmtId="3" fontId="10" fillId="0" borderId="17" xfId="0" applyNumberFormat="1" applyFont="1" applyBorder="1" applyAlignment="1" applyProtection="1">
      <alignment horizontal="center" vertical="center"/>
      <protection locked="0"/>
    </xf>
    <xf numFmtId="3" fontId="10" fillId="0" borderId="15" xfId="0" applyNumberFormat="1" applyFont="1" applyBorder="1" applyAlignment="1" applyProtection="1">
      <alignment horizontal="center" vertical="center"/>
      <protection locked="0"/>
    </xf>
    <xf numFmtId="14" fontId="5" fillId="0" borderId="18" xfId="0" applyNumberFormat="1" applyFont="1" applyBorder="1" applyAlignment="1" applyProtection="1">
      <alignment horizontal="center" vertical="center"/>
      <protection locked="0"/>
    </xf>
    <xf numFmtId="3" fontId="5" fillId="0" borderId="19" xfId="0" applyNumberFormat="1" applyFont="1" applyBorder="1" applyAlignment="1" applyProtection="1">
      <alignment horizontal="left" vertical="center"/>
      <protection locked="0"/>
    </xf>
    <xf numFmtId="3" fontId="5" fillId="0" borderId="20" xfId="0" applyNumberFormat="1" applyFont="1" applyBorder="1" applyAlignment="1" applyProtection="1">
      <alignment horizontal="left" vertical="center"/>
      <protection locked="0"/>
    </xf>
    <xf numFmtId="3" fontId="5" fillId="0" borderId="10" xfId="0" applyNumberFormat="1" applyFont="1" applyBorder="1" applyAlignment="1" applyProtection="1">
      <alignment horizontal="left" vertical="center"/>
      <protection locked="0"/>
    </xf>
    <xf numFmtId="164" fontId="11" fillId="2" borderId="8" xfId="0" applyNumberFormat="1" applyFont="1" applyFill="1" applyBorder="1" applyAlignment="1">
      <alignment horizontal="right" vertical="center"/>
    </xf>
    <xf numFmtId="3" fontId="5" fillId="0" borderId="22" xfId="0" applyNumberFormat="1" applyFont="1" applyBorder="1" applyAlignment="1" applyProtection="1">
      <alignment horizontal="left" vertical="center"/>
      <protection locked="0"/>
    </xf>
    <xf numFmtId="3" fontId="5" fillId="0" borderId="23" xfId="0" applyNumberFormat="1" applyFont="1" applyBorder="1" applyAlignment="1" applyProtection="1">
      <alignment horizontal="left" vertical="center"/>
      <protection locked="0"/>
    </xf>
    <xf numFmtId="164" fontId="11" fillId="2" borderId="24" xfId="0" applyNumberFormat="1" applyFont="1" applyFill="1" applyBorder="1" applyAlignment="1">
      <alignment horizontal="right" vertical="center"/>
    </xf>
    <xf numFmtId="3" fontId="5" fillId="0" borderId="25" xfId="0" applyNumberFormat="1" applyFont="1" applyBorder="1" applyAlignment="1" applyProtection="1">
      <alignment horizontal="left" vertical="center"/>
      <protection locked="0"/>
    </xf>
    <xf numFmtId="3" fontId="5" fillId="0" borderId="26" xfId="0" applyNumberFormat="1" applyFont="1" applyBorder="1" applyAlignment="1" applyProtection="1">
      <alignment horizontal="left" vertical="center"/>
      <protection locked="0"/>
    </xf>
    <xf numFmtId="3" fontId="5" fillId="0" borderId="27" xfId="0" applyNumberFormat="1" applyFont="1" applyBorder="1" applyAlignment="1" applyProtection="1">
      <alignment horizontal="left" vertical="center"/>
      <protection locked="0"/>
    </xf>
    <xf numFmtId="164" fontId="11" fillId="2" borderId="28" xfId="0" applyNumberFormat="1" applyFont="1" applyFill="1" applyBorder="1" applyAlignment="1">
      <alignment horizontal="right" vertical="center"/>
    </xf>
    <xf numFmtId="3" fontId="5" fillId="0" borderId="29" xfId="0" applyNumberFormat="1" applyFont="1" applyBorder="1" applyAlignment="1" applyProtection="1">
      <alignment horizontal="left" vertical="center"/>
      <protection locked="0"/>
    </xf>
    <xf numFmtId="164" fontId="11" fillId="2" borderId="30" xfId="0" applyNumberFormat="1" applyFont="1" applyFill="1" applyBorder="1" applyAlignment="1">
      <alignment horizontal="right" vertical="center"/>
    </xf>
    <xf numFmtId="3" fontId="10" fillId="2" borderId="1" xfId="0" applyNumberFormat="1" applyFont="1" applyFill="1" applyBorder="1" applyAlignment="1" applyProtection="1">
      <alignment horizontal="right" vertical="center"/>
      <protection locked="0"/>
    </xf>
    <xf numFmtId="3" fontId="10" fillId="2" borderId="2" xfId="0" applyNumberFormat="1" applyFont="1" applyFill="1" applyBorder="1" applyAlignment="1" applyProtection="1">
      <alignment horizontal="right" vertical="center"/>
      <protection locked="0"/>
    </xf>
    <xf numFmtId="3" fontId="10" fillId="2" borderId="31" xfId="0" applyNumberFormat="1" applyFont="1" applyFill="1" applyBorder="1" applyAlignment="1" applyProtection="1">
      <alignment horizontal="right" vertical="center"/>
      <protection locked="0"/>
    </xf>
    <xf numFmtId="3" fontId="12" fillId="2" borderId="32" xfId="0" applyNumberFormat="1" applyFont="1" applyFill="1" applyBorder="1" applyAlignment="1">
      <alignment horizontal="right" vertical="center"/>
    </xf>
    <xf numFmtId="164" fontId="12" fillId="2" borderId="32" xfId="0" applyNumberFormat="1" applyFont="1" applyFill="1" applyBorder="1" applyAlignment="1">
      <alignment horizontal="right" vertical="center"/>
    </xf>
    <xf numFmtId="3" fontId="5" fillId="0" borderId="25" xfId="0" applyNumberFormat="1" applyFont="1" applyBorder="1" applyAlignment="1" applyProtection="1">
      <alignment vertical="center"/>
      <protection locked="0"/>
    </xf>
    <xf numFmtId="3" fontId="5" fillId="0" borderId="26" xfId="0" applyNumberFormat="1" applyFont="1" applyBorder="1" applyAlignment="1" applyProtection="1">
      <alignment vertical="center"/>
      <protection locked="0"/>
    </xf>
    <xf numFmtId="3" fontId="5" fillId="0" borderId="27" xfId="0" applyNumberFormat="1" applyFont="1" applyBorder="1" applyAlignment="1" applyProtection="1">
      <alignment vertical="center"/>
      <protection locked="0"/>
    </xf>
    <xf numFmtId="164" fontId="11" fillId="2" borderId="33" xfId="0" applyNumberFormat="1" applyFont="1" applyFill="1" applyBorder="1" applyAlignment="1">
      <alignment horizontal="right" vertical="center"/>
    </xf>
    <xf numFmtId="3" fontId="5" fillId="0" borderId="25" xfId="0" applyNumberFormat="1" applyFont="1" applyBorder="1" applyAlignment="1" applyProtection="1">
      <alignment horizontal="right" vertical="center"/>
      <protection locked="0"/>
    </xf>
    <xf numFmtId="3" fontId="5" fillId="0" borderId="26" xfId="0" applyNumberFormat="1" applyFont="1" applyBorder="1" applyAlignment="1" applyProtection="1">
      <alignment horizontal="right" vertical="center"/>
      <protection locked="0"/>
    </xf>
    <xf numFmtId="3" fontId="5" fillId="0" borderId="27" xfId="0" applyNumberFormat="1" applyFont="1" applyBorder="1" applyAlignment="1" applyProtection="1">
      <alignment horizontal="right" vertical="center"/>
      <protection locked="0"/>
    </xf>
    <xf numFmtId="3" fontId="5" fillId="0" borderId="34" xfId="0" applyNumberFormat="1" applyFont="1" applyBorder="1" applyAlignment="1" applyProtection="1">
      <alignment horizontal="left" vertical="center"/>
      <protection locked="0"/>
    </xf>
    <xf numFmtId="3" fontId="5" fillId="0" borderId="35" xfId="0" applyNumberFormat="1" applyFont="1" applyBorder="1" applyAlignment="1" applyProtection="1">
      <alignment horizontal="left" vertical="center"/>
      <protection locked="0"/>
    </xf>
    <xf numFmtId="3" fontId="5" fillId="0" borderId="17" xfId="0" applyNumberFormat="1" applyFont="1" applyBorder="1" applyAlignment="1" applyProtection="1">
      <alignment horizontal="left" vertical="center"/>
      <protection locked="0"/>
    </xf>
    <xf numFmtId="164" fontId="11" fillId="2" borderId="18" xfId="0" applyNumberFormat="1" applyFont="1" applyFill="1" applyBorder="1" applyAlignment="1">
      <alignment horizontal="right" vertical="center"/>
    </xf>
    <xf numFmtId="3" fontId="5" fillId="0" borderId="37" xfId="0" applyNumberFormat="1" applyFont="1" applyBorder="1" applyAlignment="1" applyProtection="1">
      <alignment horizontal="left" vertical="center"/>
      <protection locked="0"/>
    </xf>
    <xf numFmtId="3" fontId="5" fillId="0" borderId="38" xfId="0" applyNumberFormat="1" applyFont="1" applyBorder="1" applyAlignment="1" applyProtection="1">
      <alignment horizontal="left" vertical="center"/>
      <protection locked="0"/>
    </xf>
    <xf numFmtId="164" fontId="11" fillId="2" borderId="39" xfId="0" applyNumberFormat="1" applyFont="1" applyFill="1" applyBorder="1" applyAlignment="1">
      <alignment horizontal="right" vertical="center"/>
    </xf>
    <xf numFmtId="3" fontId="10" fillId="2" borderId="40" xfId="0" applyNumberFormat="1" applyFont="1" applyFill="1" applyBorder="1" applyAlignment="1" applyProtection="1">
      <alignment horizontal="right" vertical="center"/>
      <protection locked="0"/>
    </xf>
    <xf numFmtId="164" fontId="12" fillId="2" borderId="41" xfId="0" applyNumberFormat="1" applyFont="1" applyFill="1" applyBorder="1" applyAlignment="1">
      <alignment horizontal="right" vertical="center"/>
    </xf>
    <xf numFmtId="3" fontId="5" fillId="0" borderId="12" xfId="0" applyNumberFormat="1" applyFont="1" applyBorder="1" applyAlignment="1" applyProtection="1">
      <alignment horizontal="right" vertical="center"/>
      <protection locked="0"/>
    </xf>
    <xf numFmtId="3" fontId="5" fillId="0" borderId="13" xfId="0" applyNumberFormat="1" applyFont="1" applyBorder="1" applyAlignment="1" applyProtection="1">
      <alignment horizontal="right" vertical="center"/>
      <protection locked="0"/>
    </xf>
    <xf numFmtId="3" fontId="5" fillId="0" borderId="14" xfId="0" applyNumberFormat="1" applyFont="1" applyBorder="1" applyAlignment="1" applyProtection="1">
      <alignment horizontal="right" vertical="center"/>
      <protection locked="0"/>
    </xf>
    <xf numFmtId="3" fontId="5" fillId="0" borderId="22" xfId="0" applyNumberFormat="1" applyFont="1" applyBorder="1" applyAlignment="1" applyProtection="1">
      <alignment horizontal="left" vertical="center"/>
      <protection locked="0"/>
    </xf>
    <xf numFmtId="3" fontId="5" fillId="0" borderId="23" xfId="0" applyNumberFormat="1" applyFont="1" applyBorder="1" applyAlignment="1" applyProtection="1">
      <alignment horizontal="left" vertical="center"/>
      <protection locked="0"/>
    </xf>
    <xf numFmtId="3" fontId="5" fillId="0" borderId="34" xfId="0" applyNumberFormat="1" applyFont="1" applyBorder="1" applyAlignment="1" applyProtection="1">
      <alignment horizontal="right" vertical="center"/>
      <protection locked="0"/>
    </xf>
    <xf numFmtId="3" fontId="5" fillId="0" borderId="35" xfId="0" applyNumberFormat="1" applyFont="1" applyBorder="1" applyAlignment="1" applyProtection="1">
      <alignment horizontal="right" vertical="center"/>
      <protection locked="0"/>
    </xf>
    <xf numFmtId="3" fontId="5" fillId="0" borderId="17" xfId="0" applyNumberFormat="1" applyFont="1" applyBorder="1" applyAlignment="1" applyProtection="1">
      <alignment horizontal="right" vertical="center"/>
      <protection locked="0"/>
    </xf>
    <xf numFmtId="3" fontId="10" fillId="0" borderId="42" xfId="0" applyNumberFormat="1" applyFont="1" applyBorder="1" applyAlignment="1" applyProtection="1">
      <alignment horizontal="right" vertical="center" wrapText="1"/>
      <protection locked="0"/>
    </xf>
    <xf numFmtId="3" fontId="10" fillId="0" borderId="43" xfId="0" applyNumberFormat="1" applyFont="1" applyBorder="1" applyAlignment="1" applyProtection="1">
      <alignment horizontal="right" vertical="center" wrapText="1"/>
      <protection locked="0"/>
    </xf>
    <xf numFmtId="3" fontId="12" fillId="2" borderId="43" xfId="0" applyNumberFormat="1" applyFont="1" applyFill="1" applyBorder="1" applyAlignment="1">
      <alignment horizontal="right" vertical="center"/>
    </xf>
    <xf numFmtId="164" fontId="12" fillId="2" borderId="9" xfId="0" applyNumberFormat="1" applyFont="1" applyFill="1" applyBorder="1" applyAlignment="1">
      <alignment horizontal="right" vertical="center"/>
    </xf>
    <xf numFmtId="3" fontId="10" fillId="0" borderId="44" xfId="0" applyNumberFormat="1" applyFont="1" applyBorder="1" applyAlignment="1" applyProtection="1">
      <alignment horizontal="right" vertical="center" wrapText="1"/>
      <protection locked="0"/>
    </xf>
    <xf numFmtId="3" fontId="10" fillId="0" borderId="45" xfId="0" applyNumberFormat="1" applyFont="1" applyBorder="1" applyAlignment="1" applyProtection="1">
      <alignment horizontal="right" vertical="center" wrapText="1"/>
      <protection locked="0"/>
    </xf>
    <xf numFmtId="3" fontId="12" fillId="2" borderId="45" xfId="0" applyNumberFormat="1" applyFont="1" applyFill="1" applyBorder="1" applyAlignment="1">
      <alignment horizontal="right" vertical="center"/>
    </xf>
    <xf numFmtId="164" fontId="12" fillId="2" borderId="46" xfId="0" applyNumberFormat="1" applyFont="1" applyFill="1" applyBorder="1" applyAlignment="1">
      <alignment horizontal="right" vertical="center"/>
    </xf>
    <xf numFmtId="3" fontId="10" fillId="2" borderId="1" xfId="0" applyNumberFormat="1" applyFont="1" applyFill="1" applyBorder="1" applyAlignment="1" applyProtection="1">
      <alignment horizontal="right" vertical="center" wrapText="1"/>
      <protection locked="0"/>
    </xf>
    <xf numFmtId="3" fontId="10" fillId="2" borderId="2" xfId="0" applyNumberFormat="1" applyFont="1" applyFill="1" applyBorder="1" applyAlignment="1" applyProtection="1">
      <alignment horizontal="right" vertical="center" wrapText="1"/>
      <protection locked="0"/>
    </xf>
    <xf numFmtId="3" fontId="10" fillId="2" borderId="31" xfId="0" applyNumberFormat="1" applyFont="1" applyFill="1" applyBorder="1" applyAlignment="1" applyProtection="1">
      <alignment horizontal="right" vertical="center" wrapText="1"/>
      <protection locked="0"/>
    </xf>
    <xf numFmtId="3" fontId="12" fillId="2" borderId="40" xfId="0" applyNumberFormat="1" applyFont="1" applyFill="1" applyBorder="1" applyAlignment="1">
      <alignment horizontal="right" vertical="center"/>
    </xf>
    <xf numFmtId="3" fontId="10" fillId="0" borderId="47" xfId="0" applyNumberFormat="1" applyFont="1" applyBorder="1" applyAlignment="1" applyProtection="1">
      <alignment horizontal="right" vertical="center" wrapText="1"/>
      <protection locked="0"/>
    </xf>
    <xf numFmtId="3" fontId="10" fillId="0" borderId="48" xfId="0" applyNumberFormat="1" applyFont="1" applyBorder="1" applyAlignment="1" applyProtection="1">
      <alignment horizontal="right" vertical="center" wrapText="1"/>
      <protection locked="0"/>
    </xf>
    <xf numFmtId="3" fontId="12" fillId="2" borderId="48" xfId="0" applyNumberFormat="1" applyFont="1" applyFill="1" applyBorder="1" applyAlignment="1">
      <alignment horizontal="right" vertical="center"/>
    </xf>
    <xf numFmtId="164" fontId="12" fillId="2" borderId="16" xfId="0" applyNumberFormat="1" applyFont="1" applyFill="1" applyBorder="1" applyAlignment="1">
      <alignment horizontal="right" vertical="center"/>
    </xf>
    <xf numFmtId="3" fontId="10" fillId="2" borderId="12" xfId="0" applyNumberFormat="1" applyFont="1" applyFill="1" applyBorder="1" applyAlignment="1" applyProtection="1">
      <alignment horizontal="right" vertical="center"/>
      <protection locked="0"/>
    </xf>
    <xf numFmtId="3" fontId="10" fillId="2" borderId="13" xfId="0" applyNumberFormat="1" applyFont="1" applyFill="1" applyBorder="1" applyAlignment="1" applyProtection="1">
      <alignment horizontal="right" vertical="center"/>
      <protection locked="0"/>
    </xf>
    <xf numFmtId="3" fontId="10" fillId="2" borderId="14" xfId="0" applyNumberFormat="1" applyFont="1" applyFill="1" applyBorder="1" applyAlignment="1" applyProtection="1">
      <alignment horizontal="right" vertical="center"/>
      <protection locked="0"/>
    </xf>
    <xf numFmtId="3" fontId="12" fillId="2" borderId="49" xfId="0" applyNumberFormat="1" applyFont="1" applyFill="1" applyBorder="1" applyAlignment="1">
      <alignment horizontal="right" vertical="center"/>
    </xf>
    <xf numFmtId="164" fontId="12" fillId="2" borderId="16" xfId="0" applyNumberFormat="1" applyFont="1" applyFill="1" applyBorder="1" applyAlignment="1">
      <alignment horizontal="right" vertical="center"/>
    </xf>
    <xf numFmtId="3" fontId="10" fillId="0" borderId="0" xfId="0" applyNumberFormat="1" applyFont="1" applyAlignment="1" applyProtection="1">
      <alignment horizontal="right" vertical="center"/>
      <protection locked="0"/>
    </xf>
    <xf numFmtId="3" fontId="12" fillId="0" borderId="0" xfId="0" applyNumberFormat="1" applyFont="1" applyAlignment="1">
      <alignment horizontal="right" vertical="center"/>
    </xf>
    <xf numFmtId="164" fontId="12" fillId="0" borderId="0" xfId="0" applyNumberFormat="1" applyFont="1" applyAlignment="1">
      <alignment horizontal="right" vertical="center"/>
    </xf>
    <xf numFmtId="14" fontId="11" fillId="0" borderId="0" xfId="0" applyNumberFormat="1" applyFont="1" applyAlignment="1" applyProtection="1">
      <alignment horizontal="center" vertical="center"/>
      <protection locked="0"/>
    </xf>
    <xf numFmtId="3" fontId="10" fillId="0" borderId="0" xfId="0" applyNumberFormat="1" applyFont="1" applyAlignment="1" applyProtection="1">
      <alignment horizontal="left" vertical="center"/>
      <protection locked="0"/>
    </xf>
    <xf numFmtId="3" fontId="10" fillId="0" borderId="0" xfId="0" applyNumberFormat="1" applyFont="1" applyAlignment="1" applyProtection="1">
      <alignment horizontal="left" vertical="center"/>
      <protection locked="0"/>
    </xf>
    <xf numFmtId="3" fontId="10" fillId="0" borderId="0" xfId="0" applyNumberFormat="1" applyFont="1" applyAlignment="1" applyProtection="1">
      <alignment horizontal="right" vertical="center"/>
      <protection locked="0"/>
    </xf>
    <xf numFmtId="3" fontId="6" fillId="0" borderId="0" xfId="0" applyNumberFormat="1" applyFont="1" applyAlignment="1" applyProtection="1">
      <alignment horizontal="center" vertical="center"/>
      <protection locked="0"/>
    </xf>
    <xf numFmtId="3" fontId="7" fillId="0" borderId="28" xfId="0" applyNumberFormat="1" applyFont="1" applyBorder="1" applyAlignment="1" applyProtection="1">
      <alignment horizontal="center" vertical="center"/>
      <protection locked="0"/>
    </xf>
    <xf numFmtId="3" fontId="7" fillId="0" borderId="26" xfId="0" applyNumberFormat="1" applyFont="1" applyBorder="1" applyAlignment="1" applyProtection="1">
      <alignment horizontal="center" vertical="center"/>
      <protection locked="0"/>
    </xf>
    <xf numFmtId="3" fontId="7" fillId="0" borderId="27" xfId="0" applyNumberFormat="1" applyFont="1" applyBorder="1" applyAlignment="1" applyProtection="1">
      <alignment horizontal="center" vertical="center"/>
      <protection locked="0"/>
    </xf>
    <xf numFmtId="3" fontId="13" fillId="0" borderId="28" xfId="0" applyNumberFormat="1" applyFont="1" applyBorder="1" applyAlignment="1" applyProtection="1">
      <alignment horizontal="left" vertical="center"/>
      <protection locked="0"/>
    </xf>
    <xf numFmtId="3" fontId="13" fillId="0" borderId="26" xfId="0" applyNumberFormat="1" applyFont="1" applyBorder="1" applyAlignment="1" applyProtection="1">
      <alignment horizontal="left" vertical="center"/>
      <protection locked="0"/>
    </xf>
    <xf numFmtId="3" fontId="13" fillId="0" borderId="27" xfId="0" applyNumberFormat="1" applyFont="1" applyBorder="1" applyAlignment="1" applyProtection="1">
      <alignment horizontal="left" vertical="center"/>
      <protection locked="0"/>
    </xf>
    <xf numFmtId="3" fontId="14" fillId="0" borderId="28" xfId="0" applyNumberFormat="1" applyFont="1" applyBorder="1" applyAlignment="1" applyProtection="1">
      <alignment horizontal="left" vertical="center"/>
      <protection locked="0"/>
    </xf>
    <xf numFmtId="3" fontId="14" fillId="0" borderId="26" xfId="0" applyNumberFormat="1" applyFont="1" applyBorder="1" applyAlignment="1" applyProtection="1">
      <alignment horizontal="left" vertical="center"/>
      <protection locked="0"/>
    </xf>
    <xf numFmtId="3" fontId="14" fillId="0" borderId="27" xfId="0" applyNumberFormat="1" applyFont="1" applyBorder="1" applyAlignment="1" applyProtection="1">
      <alignment horizontal="left" vertical="center"/>
      <protection locked="0"/>
    </xf>
    <xf numFmtId="3" fontId="14" fillId="0" borderId="28" xfId="0" applyNumberFormat="1" applyFont="1" applyBorder="1" applyAlignment="1" applyProtection="1">
      <alignment horizontal="left" vertical="center" wrapText="1"/>
      <protection locked="0"/>
    </xf>
    <xf numFmtId="3" fontId="14" fillId="0" borderId="26" xfId="0" applyNumberFormat="1" applyFont="1" applyBorder="1" applyAlignment="1" applyProtection="1">
      <alignment horizontal="left" vertical="center" wrapText="1"/>
      <protection locked="0"/>
    </xf>
    <xf numFmtId="3" fontId="14" fillId="0" borderId="27" xfId="0" applyNumberFormat="1" applyFont="1" applyBorder="1" applyAlignment="1" applyProtection="1">
      <alignment horizontal="left" vertical="center" wrapText="1"/>
      <protection locked="0"/>
    </xf>
    <xf numFmtId="3" fontId="7" fillId="0" borderId="28" xfId="0" applyNumberFormat="1" applyFont="1" applyBorder="1" applyAlignment="1" applyProtection="1">
      <alignment horizontal="left" vertical="center" wrapText="1"/>
      <protection locked="0"/>
    </xf>
    <xf numFmtId="3" fontId="15" fillId="0" borderId="28" xfId="0" applyNumberFormat="1" applyFont="1" applyBorder="1" applyAlignment="1" applyProtection="1">
      <alignment horizontal="left" vertical="center" wrapText="1"/>
      <protection locked="0"/>
    </xf>
    <xf numFmtId="3" fontId="15" fillId="0" borderId="26" xfId="0" applyNumberFormat="1" applyFont="1" applyBorder="1" applyAlignment="1" applyProtection="1">
      <alignment horizontal="left" vertical="center"/>
      <protection locked="0"/>
    </xf>
    <xf numFmtId="3" fontId="15" fillId="0" borderId="27" xfId="0" applyNumberFormat="1" applyFont="1" applyBorder="1" applyAlignment="1" applyProtection="1">
      <alignment horizontal="left" vertical="center"/>
      <protection locked="0"/>
    </xf>
    <xf numFmtId="3" fontId="5" fillId="0" borderId="28" xfId="0" applyNumberFormat="1" applyFont="1" applyBorder="1" applyAlignment="1" applyProtection="1">
      <alignment horizontal="left" vertical="center" wrapText="1"/>
      <protection locked="0"/>
    </xf>
    <xf numFmtId="3" fontId="5" fillId="0" borderId="26" xfId="0" applyNumberFormat="1" applyFont="1" applyBorder="1" applyAlignment="1" applyProtection="1">
      <alignment horizontal="left" vertical="center" wrapText="1"/>
      <protection locked="0"/>
    </xf>
    <xf numFmtId="3" fontId="5" fillId="0" borderId="27" xfId="0" applyNumberFormat="1" applyFont="1" applyBorder="1" applyAlignment="1" applyProtection="1">
      <alignment horizontal="left" vertical="center" wrapText="1"/>
      <protection locked="0"/>
    </xf>
    <xf numFmtId="3" fontId="7" fillId="0" borderId="26" xfId="0" applyNumberFormat="1" applyFont="1" applyBorder="1" applyAlignment="1" applyProtection="1">
      <alignment horizontal="left" vertical="center" wrapText="1"/>
      <protection locked="0"/>
    </xf>
    <xf numFmtId="3" fontId="7" fillId="0" borderId="27" xfId="0" applyNumberFormat="1" applyFont="1" applyBorder="1" applyAlignment="1" applyProtection="1">
      <alignment horizontal="left" vertical="center" wrapText="1"/>
      <protection locked="0"/>
    </xf>
    <xf numFmtId="3" fontId="15" fillId="0" borderId="26" xfId="0" applyNumberFormat="1" applyFont="1" applyBorder="1" applyAlignment="1" applyProtection="1">
      <alignment horizontal="left" vertical="center" wrapText="1"/>
      <protection locked="0"/>
    </xf>
    <xf numFmtId="3" fontId="15" fillId="0" borderId="27" xfId="0" applyNumberFormat="1" applyFont="1" applyBorder="1" applyAlignment="1" applyProtection="1">
      <alignment horizontal="left" vertical="center" wrapText="1"/>
      <protection locked="0"/>
    </xf>
    <xf numFmtId="3" fontId="9" fillId="3" borderId="1" xfId="0" applyNumberFormat="1" applyFont="1" applyFill="1" applyBorder="1" applyAlignment="1" applyProtection="1">
      <alignment horizontal="right" vertical="center" wrapText="1"/>
      <protection locked="0"/>
    </xf>
    <xf numFmtId="3" fontId="9" fillId="3" borderId="3" xfId="0" applyNumberFormat="1" applyFont="1" applyFill="1" applyBorder="1" applyAlignment="1" applyProtection="1">
      <alignment horizontal="right" vertical="center" wrapText="1"/>
      <protection locked="0"/>
    </xf>
    <xf numFmtId="3" fontId="9" fillId="3" borderId="1" xfId="0" applyNumberFormat="1" applyFont="1" applyFill="1" applyBorder="1" applyAlignment="1" applyProtection="1">
      <alignment horizontal="left" vertical="center" wrapText="1"/>
      <protection locked="0"/>
    </xf>
    <xf numFmtId="3" fontId="9" fillId="3" borderId="2" xfId="0" applyNumberFormat="1" applyFont="1" applyFill="1" applyBorder="1" applyAlignment="1" applyProtection="1">
      <alignment horizontal="left" vertical="center" wrapText="1"/>
      <protection locked="0"/>
    </xf>
    <xf numFmtId="3" fontId="9" fillId="3" borderId="3" xfId="0" applyNumberFormat="1" applyFont="1" applyFill="1" applyBorder="1" applyAlignment="1" applyProtection="1">
      <alignment horizontal="left" vertical="center" wrapText="1"/>
      <protection locked="0"/>
    </xf>
    <xf numFmtId="3" fontId="11" fillId="3" borderId="21" xfId="0" applyNumberFormat="1" applyFont="1" applyFill="1" applyBorder="1" applyAlignment="1" applyProtection="1">
      <alignment horizontal="right" vertical="center"/>
      <protection locked="0"/>
    </xf>
    <xf numFmtId="3" fontId="11" fillId="3" borderId="28" xfId="0" applyNumberFormat="1" applyFont="1" applyFill="1" applyBorder="1" applyAlignment="1" applyProtection="1">
      <alignment horizontal="right" vertical="center"/>
      <protection locked="0"/>
    </xf>
    <xf numFmtId="3" fontId="11" fillId="3" borderId="36" xfId="0" applyNumberFormat="1" applyFont="1" applyFill="1" applyBorder="1" applyAlignment="1" applyProtection="1">
      <alignment horizontal="right" vertical="center"/>
      <protection locked="0"/>
    </xf>
    <xf numFmtId="3" fontId="11" fillId="3" borderId="8" xfId="0" applyNumberFormat="1" applyFont="1" applyFill="1" applyBorder="1" applyAlignment="1" applyProtection="1">
      <alignment horizontal="right" vertical="center"/>
      <protection locked="0"/>
    </xf>
    <xf numFmtId="3" fontId="11" fillId="3" borderId="29" xfId="0" applyNumberFormat="1" applyFont="1" applyFill="1" applyBorder="1" applyAlignment="1" applyProtection="1">
      <alignment horizontal="right" vertical="center"/>
      <protection locked="0"/>
    </xf>
    <xf numFmtId="3" fontId="11" fillId="3" borderId="18" xfId="0" applyNumberFormat="1" applyFont="1" applyFill="1" applyBorder="1" applyAlignment="1" applyProtection="1">
      <alignment horizontal="right" vertical="center"/>
      <protection locked="0"/>
    </xf>
    <xf numFmtId="3" fontId="9" fillId="0" borderId="51" xfId="0" applyNumberFormat="1" applyFont="1" applyBorder="1" applyAlignment="1" applyProtection="1">
      <alignment horizontal="left" vertical="center" wrapText="1"/>
      <protection locked="0"/>
    </xf>
    <xf numFmtId="3" fontId="9" fillId="0" borderId="52" xfId="0" applyNumberFormat="1" applyFont="1" applyBorder="1" applyAlignment="1" applyProtection="1">
      <alignment horizontal="left" vertical="center" wrapText="1"/>
      <protection locked="0"/>
    </xf>
    <xf numFmtId="3" fontId="10" fillId="0" borderId="0" xfId="0" applyNumberFormat="1" applyFont="1" applyAlignment="1" applyProtection="1">
      <alignment horizontal="center" vertical="center"/>
      <protection locked="0"/>
    </xf>
    <xf numFmtId="3" fontId="10" fillId="0" borderId="1" xfId="0" applyNumberFormat="1" applyFont="1" applyBorder="1" applyAlignment="1" applyProtection="1">
      <alignment horizontal="center" vertical="center"/>
      <protection locked="0"/>
    </xf>
    <xf numFmtId="3" fontId="10" fillId="0" borderId="2" xfId="0" applyNumberFormat="1" applyFont="1" applyBorder="1" applyAlignment="1" applyProtection="1">
      <alignment horizontal="center" vertical="center"/>
      <protection locked="0"/>
    </xf>
    <xf numFmtId="3" fontId="16" fillId="0" borderId="0" xfId="0" applyNumberFormat="1" applyFont="1" applyAlignment="1" applyProtection="1">
      <alignment horizontal="center" vertical="center"/>
      <protection locked="0"/>
    </xf>
    <xf numFmtId="3" fontId="9" fillId="0" borderId="54" xfId="0" applyNumberFormat="1" applyFont="1" applyBorder="1" applyAlignment="1" applyProtection="1">
      <alignment horizontal="center" vertical="center" textRotation="90"/>
      <protection locked="0"/>
    </xf>
    <xf numFmtId="3" fontId="9" fillId="0" borderId="4" xfId="0" applyNumberFormat="1" applyFont="1" applyBorder="1" applyAlignment="1" applyProtection="1">
      <alignment horizontal="center" vertical="center" textRotation="90"/>
      <protection locked="0"/>
    </xf>
    <xf numFmtId="3" fontId="9" fillId="0" borderId="59" xfId="0" applyNumberFormat="1" applyFont="1" applyBorder="1" applyAlignment="1" applyProtection="1">
      <alignment horizontal="center" vertical="center" textRotation="90"/>
      <protection locked="0"/>
    </xf>
    <xf numFmtId="3" fontId="9" fillId="0" borderId="56" xfId="0" applyNumberFormat="1" applyFont="1" applyBorder="1" applyAlignment="1" applyProtection="1">
      <alignment horizontal="center" vertical="center" textRotation="90"/>
      <protection locked="0"/>
    </xf>
    <xf numFmtId="3" fontId="5" fillId="2" borderId="19" xfId="0" applyNumberFormat="1" applyFont="1" applyFill="1" applyBorder="1" applyAlignment="1">
      <alignment horizontal="left" vertical="center"/>
    </xf>
    <xf numFmtId="3" fontId="5" fillId="2" borderId="20" xfId="0" applyNumberFormat="1" applyFont="1" applyFill="1" applyBorder="1" applyAlignment="1">
      <alignment horizontal="left" vertical="center"/>
    </xf>
    <xf numFmtId="3" fontId="9" fillId="0" borderId="58" xfId="0" applyNumberFormat="1" applyFont="1" applyBorder="1" applyAlignment="1" applyProtection="1">
      <alignment horizontal="center" vertical="center" textRotation="90"/>
      <protection locked="0"/>
    </xf>
    <xf numFmtId="3" fontId="5" fillId="2" borderId="25" xfId="0" applyNumberFormat="1" applyFont="1" applyFill="1" applyBorder="1" applyAlignment="1">
      <alignment horizontal="left" vertical="center"/>
    </xf>
    <xf numFmtId="3" fontId="5" fillId="2" borderId="26" xfId="0" applyNumberFormat="1" applyFont="1" applyFill="1" applyBorder="1" applyAlignment="1">
      <alignment horizontal="left" vertical="center"/>
    </xf>
    <xf numFmtId="3" fontId="9" fillId="0" borderId="61" xfId="0" applyNumberFormat="1" applyFont="1" applyBorder="1" applyAlignment="1" applyProtection="1">
      <alignment horizontal="center" vertical="center" textRotation="90"/>
      <protection locked="0"/>
    </xf>
    <xf numFmtId="3" fontId="5" fillId="2" borderId="34" xfId="0" applyNumberFormat="1" applyFont="1" applyFill="1" applyBorder="1" applyAlignment="1">
      <alignment horizontal="left" vertical="center"/>
    </xf>
    <xf numFmtId="3" fontId="5" fillId="2" borderId="35" xfId="0" applyNumberFormat="1" applyFont="1" applyFill="1" applyBorder="1" applyAlignment="1">
      <alignment horizontal="left" vertical="center"/>
    </xf>
    <xf numFmtId="3" fontId="8" fillId="0" borderId="62" xfId="0" applyNumberFormat="1" applyFont="1" applyBorder="1" applyAlignment="1" applyProtection="1">
      <alignment horizontal="center" vertical="center"/>
      <protection locked="0"/>
    </xf>
    <xf numFmtId="3" fontId="8" fillId="0" borderId="63" xfId="0" applyNumberFormat="1" applyFont="1" applyBorder="1" applyAlignment="1" applyProtection="1">
      <alignment horizontal="center" vertical="center"/>
      <protection locked="0"/>
    </xf>
    <xf numFmtId="3" fontId="7" fillId="0" borderId="0" xfId="0" applyNumberFormat="1" applyFont="1" applyAlignment="1" applyProtection="1">
      <alignment horizontal="left" vertical="center"/>
      <protection locked="0"/>
    </xf>
    <xf numFmtId="3" fontId="9" fillId="0" borderId="0" xfId="0" applyNumberFormat="1" applyFont="1" applyAlignment="1" applyProtection="1">
      <alignment horizontal="center" vertical="center"/>
      <protection locked="0"/>
    </xf>
    <xf numFmtId="3" fontId="17" fillId="0" borderId="1" xfId="0" applyNumberFormat="1" applyFont="1" applyBorder="1" applyAlignment="1" applyProtection="1">
      <alignment horizontal="center" vertical="center"/>
      <protection locked="0"/>
    </xf>
    <xf numFmtId="3" fontId="17" fillId="0" borderId="52" xfId="0" applyNumberFormat="1" applyFont="1" applyBorder="1" applyAlignment="1" applyProtection="1">
      <alignment horizontal="center" vertical="center"/>
      <protection locked="0"/>
    </xf>
    <xf numFmtId="168" fontId="17" fillId="0" borderId="1" xfId="0" applyNumberFormat="1" applyFont="1" applyBorder="1" applyAlignment="1" applyProtection="1">
      <alignment horizontal="center" vertical="center"/>
      <protection locked="0"/>
    </xf>
    <xf numFmtId="3" fontId="8" fillId="0" borderId="0" xfId="0" applyNumberFormat="1" applyFont="1" applyAlignment="1" applyProtection="1">
      <alignment horizontal="center" vertical="center" textRotation="90"/>
      <protection locked="0"/>
    </xf>
    <xf numFmtId="3" fontId="8" fillId="3" borderId="56" xfId="0" applyNumberFormat="1" applyFont="1" applyFill="1" applyBorder="1" applyAlignment="1" applyProtection="1">
      <alignment horizontal="center" vertical="center"/>
      <protection locked="0"/>
    </xf>
    <xf numFmtId="3" fontId="8" fillId="3" borderId="58" xfId="0" applyNumberFormat="1" applyFont="1" applyFill="1" applyBorder="1" applyAlignment="1" applyProtection="1">
      <alignment horizontal="center" vertical="center"/>
      <protection locked="0"/>
    </xf>
    <xf numFmtId="3" fontId="8" fillId="3" borderId="61" xfId="0" applyNumberFormat="1" applyFont="1" applyFill="1" applyBorder="1" applyAlignment="1" applyProtection="1">
      <alignment horizontal="center" vertical="center"/>
      <protection locked="0"/>
    </xf>
    <xf numFmtId="3" fontId="5" fillId="3" borderId="19" xfId="0" applyNumberFormat="1" applyFont="1" applyFill="1" applyBorder="1" applyAlignment="1" applyProtection="1">
      <alignment horizontal="left" vertical="center"/>
      <protection locked="0"/>
    </xf>
    <xf numFmtId="9" fontId="5" fillId="3" borderId="19" xfId="0" applyNumberFormat="1" applyFont="1" applyFill="1" applyBorder="1" applyAlignment="1" applyProtection="1">
      <alignment horizontal="center" vertical="center"/>
      <protection locked="0"/>
    </xf>
    <xf numFmtId="3" fontId="5" fillId="3" borderId="25" xfId="0" applyNumberFormat="1" applyFont="1" applyFill="1" applyBorder="1" applyAlignment="1" applyProtection="1">
      <alignment horizontal="left" vertical="center"/>
      <protection locked="0"/>
    </xf>
    <xf numFmtId="9" fontId="5" fillId="3" borderId="25" xfId="0" applyNumberFormat="1" applyFont="1" applyFill="1" applyBorder="1" applyAlignment="1" applyProtection="1">
      <alignment horizontal="center" vertical="center"/>
      <protection locked="0"/>
    </xf>
    <xf numFmtId="9" fontId="5" fillId="3" borderId="34" xfId="0" applyNumberFormat="1" applyFont="1" applyFill="1" applyBorder="1" applyAlignment="1" applyProtection="1">
      <alignment horizontal="center" vertical="center"/>
      <protection locked="0"/>
    </xf>
    <xf numFmtId="3" fontId="10" fillId="0" borderId="3" xfId="0" applyNumberFormat="1" applyFont="1" applyBorder="1" applyAlignment="1" applyProtection="1">
      <alignment horizontal="center" vertical="center"/>
      <protection locked="0"/>
    </xf>
    <xf numFmtId="3" fontId="18" fillId="0" borderId="0" xfId="0" applyNumberFormat="1" applyFont="1" applyAlignment="1" applyProtection="1">
      <alignment horizontal="center" vertical="center"/>
      <protection locked="0"/>
    </xf>
    <xf numFmtId="3" fontId="10" fillId="0" borderId="1" xfId="0" applyNumberFormat="1" applyFont="1" applyBorder="1" applyAlignment="1" applyProtection="1">
      <alignment horizontal="center" vertical="center" wrapText="1"/>
      <protection locked="0"/>
    </xf>
    <xf numFmtId="165" fontId="10" fillId="3" borderId="53" xfId="0" applyNumberFormat="1" applyFont="1" applyFill="1" applyBorder="1" applyAlignment="1" applyProtection="1">
      <alignment horizontal="center" vertical="center" wrapText="1"/>
      <protection locked="0"/>
    </xf>
    <xf numFmtId="165" fontId="10" fillId="3" borderId="40" xfId="0" applyNumberFormat="1" applyFont="1" applyFill="1" applyBorder="1" applyAlignment="1" applyProtection="1">
      <alignment horizontal="center" vertical="center" wrapText="1"/>
      <protection locked="0"/>
    </xf>
    <xf numFmtId="165" fontId="10" fillId="3" borderId="32" xfId="0" applyNumberFormat="1" applyFont="1" applyFill="1" applyBorder="1" applyAlignment="1" applyProtection="1">
      <alignment horizontal="center" vertical="center" wrapText="1"/>
      <protection locked="0"/>
    </xf>
    <xf numFmtId="3" fontId="5" fillId="0" borderId="52" xfId="0" applyNumberFormat="1" applyFont="1" applyBorder="1" applyAlignment="1" applyProtection="1">
      <alignment horizontal="center" vertical="center" wrapText="1"/>
      <protection locked="0"/>
    </xf>
    <xf numFmtId="3" fontId="5" fillId="0" borderId="1" xfId="0" applyNumberFormat="1" applyFont="1" applyBorder="1" applyAlignment="1" applyProtection="1">
      <alignment horizontal="center" vertical="center" wrapText="1"/>
      <protection locked="0"/>
    </xf>
    <xf numFmtId="3" fontId="10" fillId="2" borderId="1" xfId="0" applyNumberFormat="1" applyFont="1" applyFill="1" applyBorder="1" applyAlignment="1" applyProtection="1">
      <alignment horizontal="left" vertical="center" wrapText="1"/>
      <protection locked="0"/>
    </xf>
    <xf numFmtId="3" fontId="10" fillId="2" borderId="2" xfId="0" applyNumberFormat="1" applyFont="1" applyFill="1" applyBorder="1" applyAlignment="1" applyProtection="1">
      <alignment horizontal="left" vertical="center" wrapText="1"/>
      <protection locked="0"/>
    </xf>
    <xf numFmtId="3" fontId="10" fillId="2" borderId="53" xfId="0" applyNumberFormat="1" applyFont="1" applyFill="1" applyBorder="1" applyAlignment="1">
      <alignment horizontal="right" vertical="center"/>
    </xf>
    <xf numFmtId="3" fontId="10" fillId="2" borderId="40" xfId="0" applyNumberFormat="1" applyFont="1" applyFill="1" applyBorder="1" applyAlignment="1">
      <alignment horizontal="right" vertical="center"/>
    </xf>
    <xf numFmtId="166" fontId="5" fillId="2" borderId="1" xfId="0" applyNumberFormat="1" applyFont="1" applyFill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right" vertical="center"/>
    </xf>
    <xf numFmtId="3" fontId="10" fillId="2" borderId="52" xfId="0" applyNumberFormat="1" applyFont="1" applyFill="1" applyBorder="1" applyAlignment="1">
      <alignment vertical="center"/>
    </xf>
    <xf numFmtId="3" fontId="5" fillId="3" borderId="55" xfId="0" applyNumberFormat="1" applyFont="1" applyFill="1" applyBorder="1" applyAlignment="1" applyProtection="1">
      <alignment horizontal="right" vertical="center"/>
      <protection locked="0"/>
    </xf>
    <xf numFmtId="3" fontId="5" fillId="3" borderId="8" xfId="0" applyNumberFormat="1" applyFont="1" applyFill="1" applyBorder="1" applyAlignment="1" applyProtection="1">
      <alignment horizontal="right" vertical="center"/>
      <protection locked="0"/>
    </xf>
    <xf numFmtId="166" fontId="5" fillId="2" borderId="19" xfId="0" applyNumberFormat="1" applyFont="1" applyFill="1" applyBorder="1" applyAlignment="1">
      <alignment horizontal="right" vertical="center"/>
    </xf>
    <xf numFmtId="3" fontId="10" fillId="2" borderId="19" xfId="0" applyNumberFormat="1" applyFont="1" applyFill="1" applyBorder="1" applyAlignment="1">
      <alignment horizontal="right" vertical="center"/>
    </xf>
    <xf numFmtId="3" fontId="10" fillId="2" borderId="56" xfId="0" applyNumberFormat="1" applyFont="1" applyFill="1" applyBorder="1" applyAlignment="1">
      <alignment vertical="center"/>
    </xf>
    <xf numFmtId="3" fontId="5" fillId="3" borderId="57" xfId="0" applyNumberFormat="1" applyFont="1" applyFill="1" applyBorder="1" applyAlignment="1" applyProtection="1">
      <alignment horizontal="right" vertical="center"/>
      <protection locked="0"/>
    </xf>
    <xf numFmtId="3" fontId="5" fillId="3" borderId="28" xfId="0" applyNumberFormat="1" applyFont="1" applyFill="1" applyBorder="1" applyAlignment="1" applyProtection="1">
      <alignment horizontal="right" vertical="center"/>
      <protection locked="0"/>
    </xf>
    <xf numFmtId="166" fontId="5" fillId="2" borderId="25" xfId="0" applyNumberFormat="1" applyFont="1" applyFill="1" applyBorder="1" applyAlignment="1">
      <alignment horizontal="right" vertical="center"/>
    </xf>
    <xf numFmtId="3" fontId="10" fillId="2" borderId="25" xfId="0" applyNumberFormat="1" applyFont="1" applyFill="1" applyBorder="1" applyAlignment="1">
      <alignment horizontal="right" vertical="center"/>
    </xf>
    <xf numFmtId="3" fontId="10" fillId="2" borderId="58" xfId="0" applyNumberFormat="1" applyFont="1" applyFill="1" applyBorder="1" applyAlignment="1">
      <alignment vertical="center"/>
    </xf>
    <xf numFmtId="3" fontId="5" fillId="3" borderId="34" xfId="0" applyNumberFormat="1" applyFont="1" applyFill="1" applyBorder="1" applyAlignment="1" applyProtection="1">
      <alignment horizontal="center" vertical="center"/>
      <protection locked="0"/>
    </xf>
    <xf numFmtId="3" fontId="5" fillId="3" borderId="60" xfId="0" applyNumberFormat="1" applyFont="1" applyFill="1" applyBorder="1" applyAlignment="1" applyProtection="1">
      <alignment horizontal="right" vertical="center"/>
      <protection locked="0"/>
    </xf>
    <xf numFmtId="3" fontId="5" fillId="3" borderId="18" xfId="0" applyNumberFormat="1" applyFont="1" applyFill="1" applyBorder="1" applyAlignment="1" applyProtection="1">
      <alignment horizontal="right" vertical="center"/>
      <protection locked="0"/>
    </xf>
    <xf numFmtId="3" fontId="10" fillId="2" borderId="34" xfId="0" applyNumberFormat="1" applyFont="1" applyFill="1" applyBorder="1" applyAlignment="1">
      <alignment horizontal="right" vertical="center"/>
    </xf>
    <xf numFmtId="3" fontId="10" fillId="2" borderId="61" xfId="0" applyNumberFormat="1" applyFont="1" applyFill="1" applyBorder="1" applyAlignment="1">
      <alignment vertical="center"/>
    </xf>
    <xf numFmtId="166" fontId="5" fillId="2" borderId="34" xfId="0" applyNumberFormat="1" applyFont="1" applyFill="1" applyBorder="1" applyAlignment="1">
      <alignment horizontal="right" vertical="center"/>
    </xf>
    <xf numFmtId="3" fontId="10" fillId="2" borderId="53" xfId="0" applyNumberFormat="1" applyFont="1" applyFill="1" applyBorder="1" applyAlignment="1" applyProtection="1">
      <alignment horizontal="right" vertical="center"/>
      <protection locked="0"/>
    </xf>
    <xf numFmtId="166" fontId="5" fillId="2" borderId="1" xfId="0" applyNumberFormat="1" applyFont="1" applyFill="1" applyBorder="1" applyAlignment="1">
      <alignment horizontal="right" vertical="center"/>
    </xf>
    <xf numFmtId="3" fontId="10" fillId="2" borderId="42" xfId="0" applyNumberFormat="1" applyFont="1" applyFill="1" applyBorder="1" applyAlignment="1" applyProtection="1">
      <alignment horizontal="right" vertical="center"/>
      <protection locked="0"/>
    </xf>
    <xf numFmtId="3" fontId="10" fillId="2" borderId="43" xfId="0" applyNumberFormat="1" applyFont="1" applyFill="1" applyBorder="1" applyAlignment="1" applyProtection="1">
      <alignment horizontal="right" vertical="center"/>
      <protection locked="0"/>
    </xf>
    <xf numFmtId="3" fontId="10" fillId="2" borderId="42" xfId="0" applyNumberFormat="1" applyFont="1" applyFill="1" applyBorder="1" applyAlignment="1">
      <alignment horizontal="right" vertical="center"/>
    </xf>
    <xf numFmtId="3" fontId="10" fillId="2" borderId="43" xfId="0" applyNumberFormat="1" applyFont="1" applyFill="1" applyBorder="1" applyAlignment="1">
      <alignment horizontal="right" vertical="center"/>
    </xf>
    <xf numFmtId="3" fontId="5" fillId="0" borderId="64" xfId="0" applyNumberFormat="1" applyFont="1" applyBorder="1" applyAlignment="1" applyProtection="1">
      <alignment horizontal="left" vertical="center"/>
      <protection locked="0"/>
    </xf>
    <xf numFmtId="3" fontId="5" fillId="0" borderId="11" xfId="0" applyNumberFormat="1" applyFont="1" applyBorder="1" applyAlignment="1" applyProtection="1">
      <alignment horizontal="left" vertical="center"/>
      <protection locked="0"/>
    </xf>
    <xf numFmtId="3" fontId="5" fillId="3" borderId="19" xfId="0" applyNumberFormat="1" applyFont="1" applyFill="1" applyBorder="1" applyAlignment="1" applyProtection="1">
      <alignment horizontal="right" vertical="center"/>
      <protection locked="0"/>
    </xf>
    <xf numFmtId="3" fontId="5" fillId="0" borderId="57" xfId="0" applyNumberFormat="1" applyFont="1" applyBorder="1" applyAlignment="1" applyProtection="1">
      <alignment horizontal="left" vertical="center"/>
      <protection locked="0"/>
    </xf>
    <xf numFmtId="3" fontId="5" fillId="3" borderId="25" xfId="0" applyNumberFormat="1" applyFont="1" applyFill="1" applyBorder="1" applyAlignment="1" applyProtection="1">
      <alignment horizontal="right" vertical="center"/>
      <protection locked="0"/>
    </xf>
    <xf numFmtId="3" fontId="5" fillId="0" borderId="57" xfId="0" applyNumberFormat="1" applyFont="1" applyBorder="1" applyAlignment="1" applyProtection="1">
      <alignment vertical="center"/>
      <protection locked="0"/>
    </xf>
    <xf numFmtId="3" fontId="5" fillId="0" borderId="29" xfId="0" applyNumberFormat="1" applyFont="1" applyBorder="1" applyAlignment="1" applyProtection="1">
      <alignment vertical="center"/>
      <protection locked="0"/>
    </xf>
    <xf numFmtId="3" fontId="10" fillId="2" borderId="44" xfId="0" applyNumberFormat="1" applyFont="1" applyFill="1" applyBorder="1" applyAlignment="1" applyProtection="1">
      <alignment horizontal="right" vertical="center"/>
      <protection locked="0"/>
    </xf>
    <xf numFmtId="3" fontId="10" fillId="2" borderId="45" xfId="0" applyNumberFormat="1" applyFont="1" applyFill="1" applyBorder="1" applyAlignment="1" applyProtection="1">
      <alignment horizontal="right" vertical="center"/>
      <protection locked="0"/>
    </xf>
    <xf numFmtId="3" fontId="5" fillId="3" borderId="64" xfId="0" applyNumberFormat="1" applyFont="1" applyFill="1" applyBorder="1" applyAlignment="1" applyProtection="1">
      <alignment horizontal="right" vertical="center"/>
      <protection locked="0"/>
    </xf>
    <xf numFmtId="3" fontId="5" fillId="3" borderId="11" xfId="0" applyNumberFormat="1" applyFont="1" applyFill="1" applyBorder="1" applyAlignment="1" applyProtection="1">
      <alignment horizontal="right" vertical="center"/>
      <protection locked="0"/>
    </xf>
    <xf numFmtId="166" fontId="5" fillId="2" borderId="5" xfId="0" applyNumberFormat="1" applyFont="1" applyFill="1" applyBorder="1" applyAlignment="1">
      <alignment horizontal="right" vertical="center"/>
    </xf>
    <xf numFmtId="3" fontId="5" fillId="0" borderId="65" xfId="0" applyNumberFormat="1" applyFont="1" applyBorder="1" applyAlignment="1" applyProtection="1">
      <alignment horizontal="left" vertical="center"/>
      <protection locked="0"/>
    </xf>
    <xf numFmtId="3" fontId="5" fillId="0" borderId="15" xfId="0" applyNumberFormat="1" applyFont="1" applyBorder="1" applyAlignment="1" applyProtection="1">
      <alignment horizontal="left" vertical="center"/>
      <protection locked="0"/>
    </xf>
    <xf numFmtId="3" fontId="5" fillId="3" borderId="65" xfId="0" applyNumberFormat="1" applyFont="1" applyFill="1" applyBorder="1" applyAlignment="1" applyProtection="1">
      <alignment horizontal="right" vertical="center"/>
      <protection locked="0"/>
    </xf>
    <xf numFmtId="3" fontId="5" fillId="3" borderId="15" xfId="0" applyNumberFormat="1" applyFont="1" applyFill="1" applyBorder="1" applyAlignment="1" applyProtection="1">
      <alignment horizontal="right" vertical="center"/>
      <protection locked="0"/>
    </xf>
    <xf numFmtId="3" fontId="10" fillId="2" borderId="5" xfId="0" applyNumberFormat="1" applyFont="1" applyFill="1" applyBorder="1" applyAlignment="1">
      <alignment horizontal="right" vertical="center"/>
    </xf>
    <xf numFmtId="3" fontId="10" fillId="2" borderId="32" xfId="0" applyNumberFormat="1" applyFont="1" applyFill="1" applyBorder="1" applyAlignment="1" applyProtection="1">
      <alignment horizontal="right" vertical="center"/>
      <protection locked="0"/>
    </xf>
    <xf numFmtId="3" fontId="10" fillId="2" borderId="2" xfId="0" applyNumberFormat="1" applyFont="1" applyFill="1" applyBorder="1" applyAlignment="1" applyProtection="1">
      <alignment horizontal="right" vertical="center"/>
      <protection locked="0"/>
    </xf>
    <xf numFmtId="166" fontId="5" fillId="2" borderId="2" xfId="0" applyNumberFormat="1" applyFont="1" applyFill="1" applyBorder="1" applyAlignment="1" applyProtection="1">
      <alignment horizontal="right" vertical="center"/>
      <protection locked="0"/>
    </xf>
    <xf numFmtId="3" fontId="10" fillId="2" borderId="3" xfId="0" applyNumberFormat="1" applyFont="1" applyFill="1" applyBorder="1" applyAlignment="1" applyProtection="1">
      <alignment vertical="center"/>
      <protection locked="0"/>
    </xf>
    <xf numFmtId="3" fontId="10" fillId="2" borderId="0" xfId="0" applyNumberFormat="1" applyFont="1" applyFill="1" applyAlignment="1" applyProtection="1">
      <alignment horizontal="right" vertical="center"/>
      <protection locked="0"/>
    </xf>
    <xf numFmtId="9" fontId="10" fillId="2" borderId="0" xfId="0" applyNumberFormat="1" applyFont="1" applyFill="1" applyAlignment="1" applyProtection="1">
      <alignment horizontal="right" vertical="center"/>
      <protection locked="0"/>
    </xf>
    <xf numFmtId="166" fontId="5" fillId="2" borderId="0" xfId="0" applyNumberFormat="1" applyFont="1" applyFill="1" applyAlignment="1" applyProtection="1">
      <alignment horizontal="right" vertical="center"/>
      <protection locked="0"/>
    </xf>
    <xf numFmtId="3" fontId="10" fillId="2" borderId="0" xfId="0" applyNumberFormat="1" applyFont="1" applyFill="1" applyAlignment="1" applyProtection="1">
      <alignment vertical="center"/>
      <protection locked="0"/>
    </xf>
    <xf numFmtId="167" fontId="8" fillId="3" borderId="19" xfId="0" applyNumberFormat="1" applyFont="1" applyFill="1" applyBorder="1" applyAlignment="1" applyProtection="1">
      <alignment horizontal="right" vertical="center"/>
      <protection locked="0"/>
    </xf>
    <xf numFmtId="167" fontId="8" fillId="3" borderId="58" xfId="0" applyNumberFormat="1" applyFont="1" applyFill="1" applyBorder="1" applyAlignment="1" applyProtection="1">
      <alignment horizontal="right" vertical="center"/>
      <protection locked="0"/>
    </xf>
    <xf numFmtId="167" fontId="8" fillId="3" borderId="66" xfId="0" applyNumberFormat="1" applyFont="1" applyFill="1" applyBorder="1" applyAlignment="1" applyProtection="1">
      <alignment horizontal="right" vertical="center"/>
      <protection locked="0"/>
    </xf>
    <xf numFmtId="167" fontId="8" fillId="3" borderId="25" xfId="0" applyNumberFormat="1" applyFont="1" applyFill="1" applyBorder="1" applyAlignment="1" applyProtection="1">
      <alignment horizontal="right" vertical="center"/>
      <protection locked="0"/>
    </xf>
    <xf numFmtId="3" fontId="9" fillId="3" borderId="1" xfId="0" applyNumberFormat="1" applyFont="1" applyFill="1" applyBorder="1" applyAlignment="1" applyProtection="1">
      <alignment horizontal="right" vertical="center" wrapText="1"/>
      <protection locked="0"/>
    </xf>
    <xf numFmtId="3" fontId="9" fillId="3" borderId="52" xfId="0" applyNumberFormat="1" applyFont="1" applyFill="1" applyBorder="1" applyAlignment="1" applyProtection="1">
      <alignment horizontal="left" vertical="center" wrapText="1"/>
      <protection locked="0"/>
    </xf>
    <xf numFmtId="3" fontId="5" fillId="0" borderId="67" xfId="0" applyNumberFormat="1" applyFont="1" applyBorder="1" applyAlignment="1" applyProtection="1">
      <alignment horizontal="left" vertical="center"/>
      <protection locked="0"/>
    </xf>
    <xf numFmtId="3" fontId="5" fillId="0" borderId="50" xfId="0" applyNumberFormat="1" applyFont="1" applyBorder="1" applyAlignment="1" applyProtection="1">
      <alignment horizontal="left" vertical="center"/>
      <protection locked="0"/>
    </xf>
    <xf numFmtId="166" fontId="5" fillId="2" borderId="67" xfId="0" applyNumberFormat="1" applyFont="1" applyFill="1" applyBorder="1" applyAlignment="1">
      <alignment horizontal="right" vertical="center"/>
    </xf>
    <xf numFmtId="3" fontId="10" fillId="2" borderId="67" xfId="0" applyNumberFormat="1" applyFont="1" applyFill="1" applyBorder="1" applyAlignment="1">
      <alignment horizontal="right" vertical="center"/>
    </xf>
    <xf numFmtId="3" fontId="10" fillId="2" borderId="68" xfId="0" applyNumberFormat="1" applyFont="1" applyFill="1" applyBorder="1" applyAlignment="1">
      <alignment vertical="center"/>
    </xf>
    <xf numFmtId="3" fontId="5" fillId="3" borderId="55" xfId="0" applyNumberFormat="1" applyFont="1" applyFill="1" applyBorder="1" applyAlignment="1">
      <alignment horizontal="right" vertical="center"/>
    </xf>
    <xf numFmtId="3" fontId="5" fillId="3" borderId="28" xfId="0" applyNumberFormat="1" applyFont="1" applyFill="1" applyBorder="1" applyAlignment="1">
      <alignment horizontal="right" vertical="center"/>
    </xf>
    <xf numFmtId="3" fontId="5" fillId="3" borderId="18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5310783168342783E-2"/>
          <c:y val="9.9601593625498058E-2"/>
          <c:w val="0.93079224431751562"/>
          <c:h val="0.73705179282868583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'Отчет о прибылях и убытках'!$B$50:$B$61</c:f>
              <c:numCache>
                <c:formatCode>[$-419]mmmm\ yyyy;@</c:formatCode>
                <c:ptCount val="12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'Отчет о прибылях и убытках'!#REF!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CBE-4AB2-834D-97ACD074F907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'Отчет о прибылях и убытках'!$B$50:$B$61</c:f>
              <c:numCache>
                <c:formatCode>[$-419]mmmm\ yyyy;@</c:formatCode>
                <c:ptCount val="12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'Отчет о прибылях и убытках'!#REF!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CBE-4AB2-834D-97ACD074F907}"/>
            </c:ext>
          </c:extLst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numRef>
              <c:f>'Отчет о прибылях и убытках'!$B$50:$B$61</c:f>
              <c:numCache>
                <c:formatCode>[$-419]mmmm\ yyyy;@</c:formatCode>
                <c:ptCount val="12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'Отчет о прибылях и убытках'!#REF!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CBE-4AB2-834D-97ACD074F907}"/>
            </c:ext>
          </c:extLst>
        </c:ser>
        <c:ser>
          <c:idx val="3"/>
          <c:order val="3"/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numRef>
              <c:f>'Отчет о прибылях и убытках'!$B$50:$B$61</c:f>
              <c:numCache>
                <c:formatCode>[$-419]mmmm\ yyyy;@</c:formatCode>
                <c:ptCount val="12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'Отчет о прибылях и убытках'!#REF!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CBE-4AB2-834D-97ACD074F907}"/>
            </c:ext>
          </c:extLst>
        </c:ser>
        <c:ser>
          <c:idx val="4"/>
          <c:order val="4"/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numRef>
              <c:f>'Отчет о прибылях и убытках'!$B$50:$B$61</c:f>
              <c:numCache>
                <c:formatCode>[$-419]mmmm\ yyyy;@</c:formatCode>
                <c:ptCount val="12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'Отчет о прибылях и убытках'!#REF!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CBE-4AB2-834D-97ACD074F907}"/>
            </c:ext>
          </c:extLst>
        </c:ser>
        <c:ser>
          <c:idx val="5"/>
          <c:order val="5"/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'Отчет о прибылях и убытках'!$B$50:$B$61</c:f>
              <c:numCache>
                <c:formatCode>[$-419]mmmm\ yyyy;@</c:formatCode>
                <c:ptCount val="12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'Отчет о прибылях и убытках'!#REF!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CBE-4AB2-834D-97ACD074F907}"/>
            </c:ext>
          </c:extLst>
        </c:ser>
        <c:ser>
          <c:idx val="6"/>
          <c:order val="6"/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numRef>
              <c:f>'Отчет о прибылях и убытках'!$B$50:$B$61</c:f>
              <c:numCache>
                <c:formatCode>[$-419]mmmm\ yyyy;@</c:formatCode>
                <c:ptCount val="12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'Отчет о прибылях и убытках'!#REF!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CBE-4AB2-834D-97ACD074F907}"/>
            </c:ext>
          </c:extLst>
        </c:ser>
        <c:ser>
          <c:idx val="7"/>
          <c:order val="7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'Отчет о прибылях и убытках'!$B$50:$B$61</c:f>
              <c:numCache>
                <c:formatCode>[$-419]mmmm\ yyyy;@</c:formatCode>
                <c:ptCount val="12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'Отчет о прибылях и убытках'!#REF!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CBE-4AB2-834D-97ACD074F907}"/>
            </c:ext>
          </c:extLst>
        </c:ser>
        <c:ser>
          <c:idx val="8"/>
          <c:order val="8"/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numRef>
              <c:f>'Отчет о прибылях и убытках'!$B$50:$B$61</c:f>
              <c:numCache>
                <c:formatCode>[$-419]mmmm\ yyyy;@</c:formatCode>
                <c:ptCount val="12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'Отчет о прибылях и убытках'!#REF!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CBE-4AB2-834D-97ACD074F907}"/>
            </c:ext>
          </c:extLst>
        </c:ser>
        <c:ser>
          <c:idx val="9"/>
          <c:order val="9"/>
          <c:spPr>
            <a:ln w="12700">
              <a:solidFill>
                <a:srgbClr val="CC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FFFF"/>
              </a:solidFill>
              <a:ln>
                <a:solidFill>
                  <a:srgbClr val="CCFFFF"/>
                </a:solidFill>
                <a:prstDash val="solid"/>
              </a:ln>
            </c:spPr>
          </c:marker>
          <c:cat>
            <c:numRef>
              <c:f>'Отчет о прибылях и убытках'!$B$50:$B$61</c:f>
              <c:numCache>
                <c:formatCode>[$-419]mmmm\ yyyy;@</c:formatCode>
                <c:ptCount val="12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'Отчет о прибылях и убытках'!#REF!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FCBE-4AB2-834D-97ACD074F907}"/>
            </c:ext>
          </c:extLst>
        </c:ser>
        <c:ser>
          <c:idx val="10"/>
          <c:order val="10"/>
          <c:spPr>
            <a:ln w="12700">
              <a:solidFill>
                <a:srgbClr val="00206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CCFFCC"/>
              </a:solidFill>
              <a:ln>
                <a:solidFill>
                  <a:srgbClr val="CCFFCC"/>
                </a:solidFill>
                <a:prstDash val="solid"/>
              </a:ln>
            </c:spPr>
          </c:marker>
          <c:cat>
            <c:numRef>
              <c:f>'Отчет о прибылях и убытках'!$B$50:$B$61</c:f>
              <c:numCache>
                <c:formatCode>[$-419]mmmm\ yyyy;@</c:formatCode>
                <c:ptCount val="12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'Отчет о прибылях и убытках'!$C$50:$C$61</c:f>
              <c:numCache>
                <c:formatCode>#,##0</c:formatCode>
                <c:ptCount val="12"/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FCBE-4AB2-834D-97ACD074F9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931328"/>
        <c:axId val="64932864"/>
      </c:lineChart>
      <c:dateAx>
        <c:axId val="6493132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649328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649328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64931328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033" r="0.75000000000000033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85725</xdr:colOff>
      <xdr:row>48</xdr:row>
      <xdr:rowOff>0</xdr:rowOff>
    </xdr:from>
    <xdr:to>
      <xdr:col>11</xdr:col>
      <xdr:colOff>581025</xdr:colOff>
      <xdr:row>61</xdr:row>
      <xdr:rowOff>161925</xdr:rowOff>
    </xdr:to>
    <xdr:graphicFrame macro="">
      <xdr:nvGraphicFramePr>
        <xdr:cNvPr id="2" name="Chart 22">
          <a:extLst>
            <a:ext uri="{FF2B5EF4-FFF2-40B4-BE49-F238E27FC236}">
              <a16:creationId xmlns:a16="http://schemas.microsoft.com/office/drawing/2014/main" id="{26C93499-12A5-4EAC-9496-7C6C74F856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87;&#1080;&#109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чет о прибылях и убытках"/>
      <sheetName val="Диаграмма1"/>
      <sheetName val="Диаграмма2"/>
      <sheetName val="Лист2"/>
      <sheetName val="Лист1"/>
    </sheetNames>
    <sheetDataSet>
      <sheetData sheetId="0">
        <row r="54">
          <cell r="B54">
            <v>39448</v>
          </cell>
        </row>
        <row r="55">
          <cell r="B55">
            <v>39479</v>
          </cell>
        </row>
        <row r="56">
          <cell r="B56">
            <v>39508</v>
          </cell>
        </row>
        <row r="57">
          <cell r="B57">
            <v>39539</v>
          </cell>
        </row>
        <row r="58">
          <cell r="B58">
            <v>39569</v>
          </cell>
        </row>
        <row r="59">
          <cell r="B59">
            <v>39600</v>
          </cell>
        </row>
        <row r="60">
          <cell r="B60">
            <v>39630</v>
          </cell>
          <cell r="C60">
            <v>5281</v>
          </cell>
        </row>
        <row r="61">
          <cell r="B61">
            <v>39661</v>
          </cell>
          <cell r="C61">
            <v>4333</v>
          </cell>
        </row>
        <row r="62">
          <cell r="B62">
            <v>39692</v>
          </cell>
          <cell r="C62">
            <v>5500</v>
          </cell>
        </row>
        <row r="63">
          <cell r="B63">
            <v>39722</v>
          </cell>
          <cell r="C63">
            <v>4104</v>
          </cell>
        </row>
        <row r="64">
          <cell r="B64">
            <v>39753</v>
          </cell>
          <cell r="C64">
            <v>5544</v>
          </cell>
        </row>
        <row r="65">
          <cell r="B65">
            <v>39783</v>
          </cell>
          <cell r="C65">
            <v>5069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8260A-5BCD-4B9C-B614-F5ED0EE48907}">
  <dimension ref="A1:AD47"/>
  <sheetViews>
    <sheetView showGridLines="0" showZeros="0" tabSelected="1" view="pageBreakPreview" topLeftCell="A29" zoomScale="120" zoomScaleNormal="120" zoomScaleSheetLayoutView="120" workbookViewId="0">
      <selection activeCell="Y35" sqref="Y35:AD35"/>
    </sheetView>
  </sheetViews>
  <sheetFormatPr defaultRowHeight="12.75" x14ac:dyDescent="0.2"/>
  <cols>
    <col min="1" max="12" width="2.7109375" style="9" customWidth="1"/>
    <col min="13" max="13" width="13.5703125" style="9" customWidth="1"/>
    <col min="14" max="14" width="15.7109375" style="9" customWidth="1"/>
    <col min="15" max="15" width="9.140625" style="9"/>
    <col min="16" max="16" width="1.28515625" style="9" customWidth="1"/>
    <col min="17" max="27" width="2.7109375" style="9" customWidth="1"/>
    <col min="28" max="28" width="13.5703125" style="9" customWidth="1"/>
    <col min="29" max="29" width="15.7109375" style="9" customWidth="1"/>
    <col min="30" max="30" width="9.28515625" style="9" customWidth="1"/>
    <col min="31" max="16384" width="9.140625" style="9"/>
  </cols>
  <sheetData>
    <row r="1" spans="1:30" s="6" customFormat="1" x14ac:dyDescent="0.2"/>
    <row r="2" spans="1:30" ht="41.25" customHeight="1" thickBot="1" x14ac:dyDescent="0.25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</row>
    <row r="3" spans="1:30" ht="18.75" customHeight="1" thickTop="1" thickBot="1" x14ac:dyDescent="0.25">
      <c r="A3" s="10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6"/>
      <c r="O3" s="127"/>
      <c r="P3" s="13"/>
      <c r="Q3" s="10" t="s">
        <v>2</v>
      </c>
      <c r="R3" s="11"/>
      <c r="S3" s="11"/>
      <c r="T3" s="11"/>
      <c r="U3" s="11"/>
      <c r="V3" s="11"/>
      <c r="W3" s="11"/>
      <c r="X3" s="11"/>
      <c r="Y3" s="11"/>
      <c r="Z3" s="11"/>
      <c r="AA3" s="12"/>
      <c r="AB3" s="128"/>
      <c r="AC3" s="129"/>
      <c r="AD3" s="130"/>
    </row>
    <row r="4" spans="1:30" ht="15" customHeight="1" thickTop="1" x14ac:dyDescent="0.2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</row>
    <row r="5" spans="1:30" ht="16.5" customHeight="1" thickBot="1" x14ac:dyDescent="0.25">
      <c r="A5" s="15" t="s">
        <v>3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</row>
    <row r="6" spans="1:30" ht="15" customHeight="1" thickTop="1" x14ac:dyDescent="0.2">
      <c r="A6" s="16" t="s">
        <v>4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8"/>
      <c r="N6" s="19" t="s">
        <v>59</v>
      </c>
      <c r="O6" s="20" t="s">
        <v>5</v>
      </c>
      <c r="P6" s="21"/>
      <c r="Q6" s="22" t="s">
        <v>6</v>
      </c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19" t="str">
        <f>N6</f>
        <v>__.__2020</v>
      </c>
      <c r="AD6" s="20" t="s">
        <v>5</v>
      </c>
    </row>
    <row r="7" spans="1:30" ht="15.75" customHeight="1" thickBot="1" x14ac:dyDescent="0.25">
      <c r="A7" s="24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6"/>
      <c r="N7" s="27" t="s">
        <v>7</v>
      </c>
      <c r="O7" s="28"/>
      <c r="P7" s="21"/>
      <c r="Q7" s="29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1" t="s">
        <v>7</v>
      </c>
      <c r="AD7" s="28"/>
    </row>
    <row r="8" spans="1:30" ht="15" customHeight="1" thickTop="1" x14ac:dyDescent="0.2">
      <c r="A8" s="32" t="s">
        <v>8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4"/>
      <c r="N8" s="131"/>
      <c r="O8" s="35" t="str">
        <f>IF(N8=0,"",N8/$N$11*100)</f>
        <v/>
      </c>
      <c r="P8" s="21"/>
      <c r="Q8" s="36" t="s">
        <v>9</v>
      </c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134"/>
      <c r="AD8" s="38" t="str">
        <f>IF(AC8=0,"",AC8/$AC$16*100)</f>
        <v/>
      </c>
    </row>
    <row r="9" spans="1:30" ht="15" customHeight="1" x14ac:dyDescent="0.2">
      <c r="A9" s="39" t="s">
        <v>10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1"/>
      <c r="N9" s="132"/>
      <c r="O9" s="42" t="str">
        <f>IF(N9=0,"",N9/$N$11*100)</f>
        <v/>
      </c>
      <c r="P9" s="21"/>
      <c r="Q9" s="41" t="s">
        <v>11</v>
      </c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132"/>
      <c r="AD9" s="44" t="str">
        <f>IF(AC9=0,"",AC9/$AC$16*100)</f>
        <v/>
      </c>
    </row>
    <row r="10" spans="1:30" ht="15" customHeight="1" thickBot="1" x14ac:dyDescent="0.25">
      <c r="A10" s="39" t="s">
        <v>12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1"/>
      <c r="N10" s="132"/>
      <c r="O10" s="42" t="str">
        <f>IF(N10=0,"",N10/$N$11*100)</f>
        <v/>
      </c>
      <c r="P10" s="21"/>
      <c r="Q10" s="41" t="s">
        <v>13</v>
      </c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132"/>
      <c r="AD10" s="44" t="str">
        <f>IF(AC10=0,"",AC10/$AC$16*100)</f>
        <v/>
      </c>
    </row>
    <row r="11" spans="1:30" ht="15" customHeight="1" thickTop="1" thickBot="1" x14ac:dyDescent="0.25">
      <c r="A11" s="45" t="s">
        <v>14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7"/>
      <c r="N11" s="48">
        <f>SUM(N8:N10)</f>
        <v>0</v>
      </c>
      <c r="O11" s="49">
        <v>3</v>
      </c>
      <c r="P11" s="21"/>
      <c r="Q11" s="36" t="s">
        <v>15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132"/>
      <c r="AD11" s="44" t="str">
        <f>IF(AC11=0,"",AC11/$AC$16*100)</f>
        <v/>
      </c>
    </row>
    <row r="12" spans="1:30" ht="15" customHeight="1" thickTop="1" x14ac:dyDescent="0.2">
      <c r="A12" s="32" t="s">
        <v>16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4"/>
      <c r="N12" s="131"/>
      <c r="O12" s="35" t="str">
        <f>IF(N12=0,"",N12/N16*100)</f>
        <v/>
      </c>
      <c r="P12" s="21"/>
      <c r="Q12" s="50" t="s">
        <v>17</v>
      </c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2"/>
      <c r="AC12" s="131"/>
      <c r="AD12" s="53" t="str">
        <f>IF(AC12=0,"",AC12/AC16*100)</f>
        <v/>
      </c>
    </row>
    <row r="13" spans="1:30" ht="15" customHeight="1" x14ac:dyDescent="0.2">
      <c r="A13" s="54" t="s">
        <v>18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6"/>
      <c r="N13" s="131"/>
      <c r="O13" s="42" t="str">
        <f>IF(N13=0,"",N13/N12*100)</f>
        <v/>
      </c>
      <c r="P13" s="21"/>
      <c r="Q13" s="39" t="s">
        <v>19</v>
      </c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1"/>
      <c r="AC13" s="132"/>
      <c r="AD13" s="44" t="str">
        <f>IF(AC13=0,"",AC13/AC16*100)</f>
        <v/>
      </c>
    </row>
    <row r="14" spans="1:30" ht="15" customHeight="1" x14ac:dyDescent="0.2">
      <c r="A14" s="50" t="s">
        <v>20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2"/>
      <c r="N14" s="132"/>
      <c r="O14" s="42" t="str">
        <f>IF(N14=0,"",N14/N16*100)</f>
        <v/>
      </c>
      <c r="P14" s="21"/>
      <c r="Q14" s="54" t="s">
        <v>21</v>
      </c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6"/>
      <c r="AC14" s="132"/>
      <c r="AD14" s="44" t="str">
        <f>IF(AC14=0,"",AC14/AC16*100)</f>
        <v/>
      </c>
    </row>
    <row r="15" spans="1:30" ht="15" customHeight="1" thickBot="1" x14ac:dyDescent="0.25">
      <c r="A15" s="57" t="s">
        <v>22</v>
      </c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9"/>
      <c r="N15" s="133"/>
      <c r="O15" s="60" t="str">
        <f>IF(N15=0,"",N15/N16*100)</f>
        <v/>
      </c>
      <c r="P15" s="21"/>
      <c r="Q15" s="61" t="s">
        <v>22</v>
      </c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136"/>
      <c r="AD15" s="63" t="str">
        <f>IF(AC15=0,"",AC15/AC16*100)</f>
        <v/>
      </c>
    </row>
    <row r="16" spans="1:30" ht="15" customHeight="1" thickTop="1" thickBot="1" x14ac:dyDescent="0.25">
      <c r="A16" s="45" t="s">
        <v>14</v>
      </c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7"/>
      <c r="N16" s="48">
        <f>SUM(N12,N14:N15)</f>
        <v>0</v>
      </c>
      <c r="O16" s="49" t="str">
        <f>IF(N16=0,"",N16/N21*100)</f>
        <v/>
      </c>
      <c r="P16" s="21"/>
      <c r="Q16" s="47" t="s">
        <v>14</v>
      </c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48">
        <f>SUM(AC15,AC8:AC13)</f>
        <v>0</v>
      </c>
      <c r="AD16" s="65" t="str">
        <f>IF(AC16=0,"",AC16/$AC$28*100)</f>
        <v/>
      </c>
    </row>
    <row r="17" spans="1:30" ht="15" customHeight="1" thickTop="1" x14ac:dyDescent="0.2">
      <c r="A17" s="32" t="s">
        <v>23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4"/>
      <c r="N17" s="134"/>
      <c r="O17" s="35" t="str">
        <f>IF(N17=0,"",N17/$N$20*100)</f>
        <v/>
      </c>
      <c r="P17" s="21"/>
      <c r="Q17" s="36" t="s">
        <v>24</v>
      </c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134"/>
      <c r="AD17" s="38"/>
    </row>
    <row r="18" spans="1:30" ht="15" customHeight="1" x14ac:dyDescent="0.2">
      <c r="A18" s="39" t="s">
        <v>25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1"/>
      <c r="N18" s="132"/>
      <c r="O18" s="42" t="str">
        <f>IF(N18=0,"",N18/$N$20*100)</f>
        <v/>
      </c>
      <c r="P18" s="21"/>
      <c r="Q18" s="54" t="s">
        <v>26</v>
      </c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6"/>
      <c r="AC18" s="132"/>
      <c r="AD18" s="44"/>
    </row>
    <row r="19" spans="1:30" ht="15" customHeight="1" thickBot="1" x14ac:dyDescent="0.25">
      <c r="A19" s="39" t="s">
        <v>27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1"/>
      <c r="N19" s="132"/>
      <c r="O19" s="42" t="str">
        <f>IF(N19=0,"",N19/$N$20*100)</f>
        <v/>
      </c>
      <c r="P19" s="21"/>
      <c r="Q19" s="66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8"/>
      <c r="AC19" s="132"/>
      <c r="AD19" s="44"/>
    </row>
    <row r="20" spans="1:30" ht="15" customHeight="1" thickTop="1" thickBot="1" x14ac:dyDescent="0.25">
      <c r="A20" s="45" t="s">
        <v>14</v>
      </c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7"/>
      <c r="N20" s="48">
        <f>SUM(N17:N19)</f>
        <v>0</v>
      </c>
      <c r="O20" s="49" t="str">
        <f>IF(N20=0,"",N20/N21*100)</f>
        <v/>
      </c>
      <c r="P20" s="21"/>
      <c r="Q20" s="47" t="s">
        <v>28</v>
      </c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48">
        <f>AC17-AC18</f>
        <v>0</v>
      </c>
      <c r="AD20" s="65" t="str">
        <f>IF(AC20=0,"",AC20/$AC$28*100)</f>
        <v/>
      </c>
    </row>
    <row r="21" spans="1:30" ht="15" customHeight="1" thickTop="1" thickBot="1" x14ac:dyDescent="0.25">
      <c r="A21" s="45" t="s">
        <v>29</v>
      </c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7"/>
      <c r="N21" s="48">
        <f>SUM(N11,N16,N20)</f>
        <v>0</v>
      </c>
      <c r="O21" s="49">
        <v>75.8</v>
      </c>
      <c r="P21" s="21"/>
      <c r="Q21" s="69" t="s">
        <v>30</v>
      </c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134"/>
      <c r="AD21" s="38"/>
    </row>
    <row r="22" spans="1:30" ht="15" customHeight="1" thickTop="1" thickBot="1" x14ac:dyDescent="0.25">
      <c r="A22" s="32" t="s">
        <v>31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4"/>
      <c r="N22" s="134"/>
      <c r="O22" s="38" t="str">
        <f>IF(N22=0,"",N22/N27*100)</f>
        <v/>
      </c>
      <c r="P22" s="21"/>
      <c r="Q22" s="71" t="s">
        <v>26</v>
      </c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3"/>
      <c r="AC22" s="136"/>
      <c r="AD22" s="44"/>
    </row>
    <row r="23" spans="1:30" ht="15" customHeight="1" thickTop="1" thickBot="1" x14ac:dyDescent="0.25">
      <c r="A23" s="54" t="s">
        <v>32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6"/>
      <c r="N23" s="132"/>
      <c r="O23" s="44" t="str">
        <f>IF(N23=0,"",N23/N22*100)</f>
        <v/>
      </c>
      <c r="P23" s="21"/>
      <c r="Q23" s="47" t="s">
        <v>28</v>
      </c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48">
        <f>AC21-AC22</f>
        <v>0</v>
      </c>
      <c r="AD23" s="65" t="str">
        <f>IF(AC23=0,"",AC23/$AC$28*100)</f>
        <v/>
      </c>
    </row>
    <row r="24" spans="1:30" ht="15" customHeight="1" thickTop="1" thickBot="1" x14ac:dyDescent="0.25">
      <c r="A24" s="39" t="s">
        <v>33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1"/>
      <c r="N24" s="132"/>
      <c r="O24" s="44" t="str">
        <f>IF(N24=0,"",N24/N27*100)</f>
        <v/>
      </c>
      <c r="P24" s="21"/>
      <c r="Q24" s="47" t="s">
        <v>34</v>
      </c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48">
        <f>AC16+AC20+AC23</f>
        <v>0</v>
      </c>
      <c r="AD24" s="65" t="str">
        <f>IF(AC24=0,"",AC24/$AC$28*100)</f>
        <v/>
      </c>
    </row>
    <row r="25" spans="1:30" ht="15" customHeight="1" thickTop="1" x14ac:dyDescent="0.2">
      <c r="A25" s="39" t="s">
        <v>35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1"/>
      <c r="N25" s="132"/>
      <c r="O25" s="44" t="str">
        <f>IF(N25=0,"",N25/N27*100)</f>
        <v/>
      </c>
      <c r="P25" s="21"/>
      <c r="Q25" s="74" t="s">
        <v>36</v>
      </c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6">
        <f>N28-AC24</f>
        <v>0</v>
      </c>
      <c r="AD25" s="77" t="str">
        <f>IF(AC25=0,"",AC25/$AC$28*100)</f>
        <v/>
      </c>
    </row>
    <row r="26" spans="1:30" ht="15" customHeight="1" thickBot="1" x14ac:dyDescent="0.25">
      <c r="A26" s="39" t="s">
        <v>22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1"/>
      <c r="N26" s="135"/>
      <c r="O26" s="44" t="str">
        <f>IF(N26=0,"",N26/N27*100)</f>
        <v/>
      </c>
      <c r="P26" s="21"/>
      <c r="Q26" s="78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  <c r="AC26" s="80"/>
      <c r="AD26" s="81"/>
    </row>
    <row r="27" spans="1:30" ht="15" customHeight="1" thickTop="1" thickBot="1" x14ac:dyDescent="0.25">
      <c r="A27" s="82" t="s">
        <v>37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4"/>
      <c r="N27" s="85">
        <f>SUM(N22,N24:N26)</f>
        <v>0</v>
      </c>
      <c r="O27" s="65" t="str">
        <f>IF(N27=0,"",N27/N28*100)</f>
        <v/>
      </c>
      <c r="P27" s="21"/>
      <c r="Q27" s="86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8"/>
      <c r="AD27" s="89"/>
    </row>
    <row r="28" spans="1:30" ht="15" customHeight="1" thickTop="1" thickBot="1" x14ac:dyDescent="0.25">
      <c r="A28" s="90" t="s">
        <v>38</v>
      </c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2"/>
      <c r="N28" s="93">
        <f>SUM(N27,N21)+AC22+AC18</f>
        <v>0</v>
      </c>
      <c r="O28" s="94">
        <v>100</v>
      </c>
      <c r="P28" s="21"/>
      <c r="Q28" s="47" t="s">
        <v>39</v>
      </c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48">
        <f>SUM(AC25,AC24)</f>
        <v>0</v>
      </c>
      <c r="AD28" s="65">
        <v>100</v>
      </c>
    </row>
    <row r="29" spans="1:30" ht="21.75" customHeight="1" thickTop="1" x14ac:dyDescent="0.2">
      <c r="A29" s="95"/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6"/>
      <c r="O29" s="97"/>
      <c r="P29" s="98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6"/>
      <c r="AD29" s="97"/>
    </row>
    <row r="30" spans="1:30" ht="15" customHeight="1" x14ac:dyDescent="0.2">
      <c r="B30" s="99"/>
      <c r="C30" s="95"/>
      <c r="D30" s="95"/>
      <c r="E30" s="95"/>
      <c r="F30" s="95"/>
      <c r="G30" s="95"/>
      <c r="H30" s="95"/>
      <c r="I30" s="95"/>
      <c r="J30" s="95"/>
      <c r="K30" s="100"/>
      <c r="L30" s="100"/>
      <c r="M30" s="100"/>
      <c r="N30" s="96"/>
      <c r="O30" s="97"/>
      <c r="P30" s="98"/>
      <c r="Q30" s="99"/>
      <c r="R30" s="95"/>
      <c r="S30" s="95"/>
      <c r="T30" s="95"/>
      <c r="U30" s="101"/>
      <c r="V30" s="101"/>
      <c r="W30" s="101"/>
      <c r="X30" s="101"/>
      <c r="Y30" s="101"/>
      <c r="Z30" s="101"/>
      <c r="AA30" s="101"/>
      <c r="AB30" s="101"/>
      <c r="AC30" s="96"/>
      <c r="AD30" s="97"/>
    </row>
    <row r="31" spans="1:30" ht="18" x14ac:dyDescent="0.2">
      <c r="A31" s="102" t="s">
        <v>65</v>
      </c>
      <c r="B31" s="102"/>
      <c r="C31" s="102"/>
      <c r="D31" s="102"/>
      <c r="E31" s="102"/>
      <c r="F31" s="102"/>
      <c r="G31" s="102"/>
      <c r="H31" s="102"/>
      <c r="I31" s="102"/>
      <c r="J31" s="102"/>
      <c r="K31" s="102"/>
      <c r="L31" s="102"/>
      <c r="M31" s="102"/>
      <c r="N31" s="102"/>
      <c r="O31" s="102"/>
      <c r="P31" s="102"/>
      <c r="Q31" s="102"/>
      <c r="R31" s="102"/>
      <c r="S31" s="102"/>
      <c r="T31" s="102"/>
      <c r="U31" s="102"/>
      <c r="V31" s="102"/>
      <c r="W31" s="102"/>
      <c r="X31" s="102"/>
      <c r="Y31" s="102"/>
      <c r="Z31" s="102"/>
      <c r="AA31" s="102"/>
      <c r="AB31" s="102"/>
      <c r="AC31" s="102"/>
      <c r="AD31" s="102"/>
    </row>
    <row r="32" spans="1:30" ht="15.75" x14ac:dyDescent="0.2">
      <c r="A32" s="103" t="s">
        <v>40</v>
      </c>
      <c r="B32" s="104"/>
      <c r="C32" s="104"/>
      <c r="D32" s="104"/>
      <c r="E32" s="104"/>
      <c r="F32" s="104"/>
      <c r="G32" s="104"/>
      <c r="H32" s="104"/>
      <c r="I32" s="104"/>
      <c r="J32" s="104"/>
      <c r="K32" s="104"/>
      <c r="L32" s="104"/>
      <c r="M32" s="105"/>
      <c r="N32" s="103" t="s">
        <v>41</v>
      </c>
      <c r="O32" s="104"/>
      <c r="P32" s="104"/>
      <c r="Q32" s="104"/>
      <c r="R32" s="104"/>
      <c r="S32" s="104"/>
      <c r="T32" s="104"/>
      <c r="U32" s="104"/>
      <c r="V32" s="104"/>
      <c r="W32" s="104"/>
      <c r="X32" s="105"/>
      <c r="Y32" s="103" t="s">
        <v>42</v>
      </c>
      <c r="Z32" s="104"/>
      <c r="AA32" s="104"/>
      <c r="AB32" s="104"/>
      <c r="AC32" s="104"/>
      <c r="AD32" s="105"/>
    </row>
    <row r="33" spans="1:30" ht="20.25" x14ac:dyDescent="0.2">
      <c r="A33" s="106" t="s">
        <v>43</v>
      </c>
      <c r="B33" s="107"/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8"/>
      <c r="N33" s="109"/>
      <c r="O33" s="110"/>
      <c r="P33" s="110"/>
      <c r="Q33" s="110"/>
      <c r="R33" s="110"/>
      <c r="S33" s="110"/>
      <c r="T33" s="110"/>
      <c r="U33" s="110"/>
      <c r="V33" s="110"/>
      <c r="W33" s="110"/>
      <c r="X33" s="111"/>
      <c r="Y33" s="112"/>
      <c r="Z33" s="113"/>
      <c r="AA33" s="113"/>
      <c r="AB33" s="113"/>
      <c r="AC33" s="113"/>
      <c r="AD33" s="114"/>
    </row>
    <row r="34" spans="1:30" ht="132" customHeight="1" x14ac:dyDescent="0.2">
      <c r="A34" s="115" t="s">
        <v>60</v>
      </c>
      <c r="B34" s="110"/>
      <c r="C34" s="110"/>
      <c r="D34" s="110"/>
      <c r="E34" s="110"/>
      <c r="F34" s="110"/>
      <c r="G34" s="110"/>
      <c r="H34" s="110"/>
      <c r="I34" s="110"/>
      <c r="J34" s="110"/>
      <c r="K34" s="110"/>
      <c r="L34" s="110"/>
      <c r="M34" s="111"/>
      <c r="N34" s="116" t="s">
        <v>44</v>
      </c>
      <c r="O34" s="117"/>
      <c r="P34" s="117"/>
      <c r="Q34" s="117"/>
      <c r="R34" s="117"/>
      <c r="S34" s="117"/>
      <c r="T34" s="117"/>
      <c r="U34" s="117"/>
      <c r="V34" s="117"/>
      <c r="W34" s="117"/>
      <c r="X34" s="118"/>
      <c r="Y34" s="119" t="s">
        <v>98</v>
      </c>
      <c r="Z34" s="120"/>
      <c r="AA34" s="120"/>
      <c r="AB34" s="120"/>
      <c r="AC34" s="120"/>
      <c r="AD34" s="121"/>
    </row>
    <row r="35" spans="1:30" ht="114" customHeight="1" x14ac:dyDescent="0.2">
      <c r="A35" s="115" t="s">
        <v>61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1"/>
      <c r="N35" s="116" t="s">
        <v>45</v>
      </c>
      <c r="O35" s="117"/>
      <c r="P35" s="117"/>
      <c r="Q35" s="117"/>
      <c r="R35" s="117"/>
      <c r="S35" s="117"/>
      <c r="T35" s="117"/>
      <c r="U35" s="117"/>
      <c r="V35" s="117"/>
      <c r="W35" s="117"/>
      <c r="X35" s="118"/>
      <c r="Y35" s="119" t="s">
        <v>97</v>
      </c>
      <c r="Z35" s="120"/>
      <c r="AA35" s="120"/>
      <c r="AB35" s="120"/>
      <c r="AC35" s="120"/>
      <c r="AD35" s="121"/>
    </row>
    <row r="36" spans="1:30" ht="81.75" customHeight="1" x14ac:dyDescent="0.2">
      <c r="A36" s="115" t="s">
        <v>62</v>
      </c>
      <c r="B36" s="122"/>
      <c r="C36" s="122"/>
      <c r="D36" s="122"/>
      <c r="E36" s="122"/>
      <c r="F36" s="122"/>
      <c r="G36" s="122"/>
      <c r="H36" s="122"/>
      <c r="I36" s="122"/>
      <c r="J36" s="122"/>
      <c r="K36" s="122"/>
      <c r="L36" s="122"/>
      <c r="M36" s="123"/>
      <c r="N36" s="116" t="s">
        <v>46</v>
      </c>
      <c r="O36" s="124"/>
      <c r="P36" s="124"/>
      <c r="Q36" s="124"/>
      <c r="R36" s="124"/>
      <c r="S36" s="124"/>
      <c r="T36" s="124"/>
      <c r="U36" s="124"/>
      <c r="V36" s="124"/>
      <c r="W36" s="124"/>
      <c r="X36" s="125"/>
      <c r="Y36" s="119"/>
      <c r="Z36" s="120"/>
      <c r="AA36" s="120"/>
      <c r="AB36" s="120"/>
      <c r="AC36" s="120"/>
      <c r="AD36" s="121"/>
    </row>
    <row r="37" spans="1:30" ht="137.25" customHeight="1" x14ac:dyDescent="0.2">
      <c r="A37" s="115" t="s">
        <v>63</v>
      </c>
      <c r="B37" s="110"/>
      <c r="C37" s="110"/>
      <c r="D37" s="110"/>
      <c r="E37" s="110"/>
      <c r="F37" s="110"/>
      <c r="G37" s="110"/>
      <c r="H37" s="110"/>
      <c r="I37" s="110"/>
      <c r="J37" s="110"/>
      <c r="K37" s="110"/>
      <c r="L37" s="110"/>
      <c r="M37" s="111"/>
      <c r="N37" s="116" t="s">
        <v>47</v>
      </c>
      <c r="O37" s="117"/>
      <c r="P37" s="117"/>
      <c r="Q37" s="117"/>
      <c r="R37" s="117"/>
      <c r="S37" s="117"/>
      <c r="T37" s="117"/>
      <c r="U37" s="117"/>
      <c r="V37" s="117"/>
      <c r="W37" s="117"/>
      <c r="X37" s="118"/>
      <c r="Y37" s="119"/>
      <c r="Z37" s="120"/>
      <c r="AA37" s="120"/>
      <c r="AB37" s="120"/>
      <c r="AC37" s="120"/>
      <c r="AD37" s="121"/>
    </row>
    <row r="38" spans="1:30" ht="90.75" customHeight="1" x14ac:dyDescent="0.2">
      <c r="A38" s="119" t="s">
        <v>48</v>
      </c>
      <c r="B38" s="120"/>
      <c r="C38" s="120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0"/>
      <c r="U38" s="120"/>
      <c r="V38" s="120"/>
      <c r="W38" s="120"/>
      <c r="X38" s="120"/>
      <c r="Y38" s="120"/>
      <c r="Z38" s="120"/>
      <c r="AA38" s="120"/>
      <c r="AB38" s="120"/>
      <c r="AC38" s="120"/>
      <c r="AD38" s="121"/>
    </row>
    <row r="39" spans="1:30" ht="26.25" customHeight="1" x14ac:dyDescent="0.2">
      <c r="A39" s="119" t="s">
        <v>49</v>
      </c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0"/>
      <c r="U39" s="120"/>
      <c r="V39" s="120"/>
      <c r="W39" s="120"/>
      <c r="X39" s="120"/>
      <c r="Y39" s="120"/>
      <c r="Z39" s="120"/>
      <c r="AA39" s="120"/>
      <c r="AB39" s="120"/>
      <c r="AC39" s="120"/>
      <c r="AD39" s="121"/>
    </row>
    <row r="40" spans="1:30" ht="29.25" customHeight="1" x14ac:dyDescent="0.2">
      <c r="A40" s="119" t="s">
        <v>50</v>
      </c>
      <c r="B40" s="120"/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0"/>
      <c r="W40" s="120"/>
      <c r="X40" s="120"/>
      <c r="Y40" s="120"/>
      <c r="Z40" s="120"/>
      <c r="AA40" s="120"/>
      <c r="AB40" s="120"/>
      <c r="AC40" s="120"/>
      <c r="AD40" s="121"/>
    </row>
    <row r="41" spans="1:30" ht="15.75" x14ac:dyDescent="0.2">
      <c r="A41" s="103" t="s">
        <v>40</v>
      </c>
      <c r="B41" s="104"/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5"/>
      <c r="N41" s="103" t="s">
        <v>41</v>
      </c>
      <c r="O41" s="104"/>
      <c r="P41" s="104"/>
      <c r="Q41" s="104"/>
      <c r="R41" s="104"/>
      <c r="S41" s="104"/>
      <c r="T41" s="104"/>
      <c r="U41" s="104"/>
      <c r="V41" s="104"/>
      <c r="W41" s="104"/>
      <c r="X41" s="105"/>
      <c r="Y41" s="103" t="s">
        <v>42</v>
      </c>
      <c r="Z41" s="104"/>
      <c r="AA41" s="104"/>
      <c r="AB41" s="104"/>
      <c r="AC41" s="104"/>
      <c r="AD41" s="105"/>
    </row>
    <row r="42" spans="1:30" ht="20.25" x14ac:dyDescent="0.2">
      <c r="A42" s="106" t="s">
        <v>51</v>
      </c>
      <c r="B42" s="107"/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8"/>
      <c r="N42" s="109"/>
      <c r="O42" s="110"/>
      <c r="P42" s="110"/>
      <c r="Q42" s="110"/>
      <c r="R42" s="110"/>
      <c r="S42" s="110"/>
      <c r="T42" s="110"/>
      <c r="U42" s="110"/>
      <c r="V42" s="110"/>
      <c r="W42" s="110"/>
      <c r="X42" s="111"/>
      <c r="Y42" s="119"/>
      <c r="Z42" s="120"/>
      <c r="AA42" s="120"/>
      <c r="AB42" s="120"/>
      <c r="AC42" s="120"/>
      <c r="AD42" s="121"/>
    </row>
    <row r="43" spans="1:30" ht="162" customHeight="1" x14ac:dyDescent="0.2">
      <c r="A43" s="115" t="s">
        <v>64</v>
      </c>
      <c r="B43" s="110"/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111"/>
      <c r="N43" s="116" t="s">
        <v>52</v>
      </c>
      <c r="O43" s="117"/>
      <c r="P43" s="117"/>
      <c r="Q43" s="117"/>
      <c r="R43" s="117"/>
      <c r="S43" s="117"/>
      <c r="T43" s="117"/>
      <c r="U43" s="117"/>
      <c r="V43" s="117"/>
      <c r="W43" s="117"/>
      <c r="X43" s="118"/>
      <c r="Y43" s="119" t="s">
        <v>97</v>
      </c>
      <c r="Z43" s="120"/>
      <c r="AA43" s="120"/>
      <c r="AB43" s="120"/>
      <c r="AC43" s="120"/>
      <c r="AD43" s="121"/>
    </row>
    <row r="44" spans="1:30" ht="76.5" customHeight="1" x14ac:dyDescent="0.2">
      <c r="A44" s="112" t="s">
        <v>53</v>
      </c>
      <c r="B44" s="113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4"/>
      <c r="N44" s="116" t="s">
        <v>54</v>
      </c>
      <c r="O44" s="124"/>
      <c r="P44" s="124"/>
      <c r="Q44" s="124"/>
      <c r="R44" s="124"/>
      <c r="S44" s="124"/>
      <c r="T44" s="124"/>
      <c r="U44" s="124"/>
      <c r="V44" s="124"/>
      <c r="W44" s="124"/>
      <c r="X44" s="125"/>
      <c r="Y44" s="119"/>
      <c r="Z44" s="120"/>
      <c r="AA44" s="120"/>
      <c r="AB44" s="120"/>
      <c r="AC44" s="120"/>
      <c r="AD44" s="121"/>
    </row>
    <row r="45" spans="1:30" ht="68.25" customHeight="1" x14ac:dyDescent="0.2">
      <c r="A45" s="112" t="s">
        <v>55</v>
      </c>
      <c r="B45" s="113"/>
      <c r="C45" s="113"/>
      <c r="D45" s="113"/>
      <c r="E45" s="113"/>
      <c r="F45" s="113"/>
      <c r="G45" s="113"/>
      <c r="H45" s="113"/>
      <c r="I45" s="113"/>
      <c r="J45" s="113"/>
      <c r="K45" s="113"/>
      <c r="L45" s="113"/>
      <c r="M45" s="114"/>
      <c r="N45" s="116" t="s">
        <v>56</v>
      </c>
      <c r="O45" s="117"/>
      <c r="P45" s="117"/>
      <c r="Q45" s="117"/>
      <c r="R45" s="117"/>
      <c r="S45" s="117"/>
      <c r="T45" s="117"/>
      <c r="U45" s="117"/>
      <c r="V45" s="117"/>
      <c r="W45" s="117"/>
      <c r="X45" s="118"/>
      <c r="Y45" s="119"/>
      <c r="Z45" s="120"/>
      <c r="AA45" s="120"/>
      <c r="AB45" s="120"/>
      <c r="AC45" s="120"/>
      <c r="AD45" s="121"/>
    </row>
    <row r="46" spans="1:30" ht="15.75" customHeight="1" x14ac:dyDescent="0.2">
      <c r="A46" s="119" t="s">
        <v>57</v>
      </c>
      <c r="B46" s="120"/>
      <c r="C46" s="120"/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Z46" s="120"/>
      <c r="AA46" s="120"/>
      <c r="AB46" s="120"/>
      <c r="AC46" s="120"/>
      <c r="AD46" s="121"/>
    </row>
    <row r="47" spans="1:30" ht="78.75" customHeight="1" x14ac:dyDescent="0.2">
      <c r="A47" s="119" t="s">
        <v>58</v>
      </c>
      <c r="B47" s="120"/>
      <c r="C47" s="120"/>
      <c r="D47" s="120"/>
      <c r="E47" s="120"/>
      <c r="F47" s="120"/>
      <c r="G47" s="120"/>
      <c r="H47" s="120"/>
      <c r="I47" s="120"/>
      <c r="J47" s="120"/>
      <c r="K47" s="120"/>
      <c r="L47" s="120"/>
      <c r="M47" s="120"/>
      <c r="N47" s="120"/>
      <c r="O47" s="120"/>
      <c r="P47" s="120"/>
      <c r="Q47" s="120"/>
      <c r="R47" s="120"/>
      <c r="S47" s="120"/>
      <c r="T47" s="120"/>
      <c r="U47" s="120"/>
      <c r="V47" s="120"/>
      <c r="W47" s="120"/>
      <c r="X47" s="120"/>
      <c r="Y47" s="120"/>
      <c r="Z47" s="120"/>
      <c r="AA47" s="120"/>
      <c r="AB47" s="120"/>
      <c r="AC47" s="120"/>
      <c r="AD47" s="121"/>
    </row>
  </sheetData>
  <mergeCells count="94">
    <mergeCell ref="A46:AD46"/>
    <mergeCell ref="A47:AD47"/>
    <mergeCell ref="A44:M44"/>
    <mergeCell ref="N44:X44"/>
    <mergeCell ref="Y44:AD44"/>
    <mergeCell ref="A45:M45"/>
    <mergeCell ref="N45:X45"/>
    <mergeCell ref="Y45:AD45"/>
    <mergeCell ref="A42:M42"/>
    <mergeCell ref="N42:X42"/>
    <mergeCell ref="Y42:AD42"/>
    <mergeCell ref="A43:M43"/>
    <mergeCell ref="N43:X43"/>
    <mergeCell ref="Y43:AD43"/>
    <mergeCell ref="A38:AD38"/>
    <mergeCell ref="A39:AD39"/>
    <mergeCell ref="A40:AD40"/>
    <mergeCell ref="A41:M41"/>
    <mergeCell ref="N41:X41"/>
    <mergeCell ref="Y41:AD41"/>
    <mergeCell ref="A36:M36"/>
    <mergeCell ref="N36:X36"/>
    <mergeCell ref="Y36:AD36"/>
    <mergeCell ref="A37:M37"/>
    <mergeCell ref="N37:X37"/>
    <mergeCell ref="Y37:AD37"/>
    <mergeCell ref="A34:M34"/>
    <mergeCell ref="N34:X34"/>
    <mergeCell ref="Y34:AD34"/>
    <mergeCell ref="A35:M35"/>
    <mergeCell ref="N35:X35"/>
    <mergeCell ref="Y35:AD35"/>
    <mergeCell ref="A32:M32"/>
    <mergeCell ref="N32:X32"/>
    <mergeCell ref="Y32:AD32"/>
    <mergeCell ref="A33:M33"/>
    <mergeCell ref="N33:X33"/>
    <mergeCell ref="Y33:AD33"/>
    <mergeCell ref="A31:AD31"/>
    <mergeCell ref="K30:M30"/>
    <mergeCell ref="U30:AB30"/>
    <mergeCell ref="AC25:AC27"/>
    <mergeCell ref="AD25:AD27"/>
    <mergeCell ref="A26:M26"/>
    <mergeCell ref="A27:M27"/>
    <mergeCell ref="A28:M28"/>
    <mergeCell ref="Q28:AB28"/>
    <mergeCell ref="A23:M23"/>
    <mergeCell ref="Q23:AB23"/>
    <mergeCell ref="A24:M24"/>
    <mergeCell ref="Q24:AB24"/>
    <mergeCell ref="A25:M25"/>
    <mergeCell ref="Q25:AB27"/>
    <mergeCell ref="A19:M19"/>
    <mergeCell ref="Q19:AB19"/>
    <mergeCell ref="A20:M20"/>
    <mergeCell ref="Q20:AB20"/>
    <mergeCell ref="A21:M21"/>
    <mergeCell ref="A22:M22"/>
    <mergeCell ref="Q22:AB22"/>
    <mergeCell ref="A16:M16"/>
    <mergeCell ref="Q16:AB16"/>
    <mergeCell ref="A17:M17"/>
    <mergeCell ref="Q17:AB17"/>
    <mergeCell ref="A18:M18"/>
    <mergeCell ref="Q18:AB18"/>
    <mergeCell ref="A13:M13"/>
    <mergeCell ref="Q13:AB13"/>
    <mergeCell ref="A14:M14"/>
    <mergeCell ref="Q14:AB14"/>
    <mergeCell ref="A15:M15"/>
    <mergeCell ref="Q15:AB15"/>
    <mergeCell ref="A10:M10"/>
    <mergeCell ref="Q10:AB10"/>
    <mergeCell ref="A11:M11"/>
    <mergeCell ref="Q11:AB11"/>
    <mergeCell ref="A12:M12"/>
    <mergeCell ref="Q12:AB12"/>
    <mergeCell ref="A5:AD5"/>
    <mergeCell ref="A6:M7"/>
    <mergeCell ref="O6:O7"/>
    <mergeCell ref="P6:P28"/>
    <mergeCell ref="Q6:AB7"/>
    <mergeCell ref="AD6:AD7"/>
    <mergeCell ref="A8:M8"/>
    <mergeCell ref="Q8:AB8"/>
    <mergeCell ref="A9:M9"/>
    <mergeCell ref="Q9:AB9"/>
    <mergeCell ref="A2:AD2"/>
    <mergeCell ref="A3:M3"/>
    <mergeCell ref="N3:O3"/>
    <mergeCell ref="Q3:AA3"/>
    <mergeCell ref="AB3:AD3"/>
    <mergeCell ref="A4:AD4"/>
  </mergeCells>
  <printOptions horizontalCentered="1"/>
  <pageMargins left="0.39370078740157483" right="0.39370078740157483" top="0.78740157480314965" bottom="0.59055118110236227" header="0.11811023622047245" footer="0.11811023622047245"/>
  <pageSetup paperSize="9" scale="87" fitToHeight="0" orientation="landscape" r:id="rId1"/>
  <headerFooter alignWithMargins="0"/>
  <rowBreaks count="2" manualBreakCount="2">
    <brk id="30" max="29" man="1"/>
    <brk id="37" max="2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FA7C45-869B-459C-9334-389599BE7BD0}">
  <sheetPr>
    <pageSetUpPr fitToPage="1"/>
  </sheetPr>
  <dimension ref="A2:AD131"/>
  <sheetViews>
    <sheetView showGridLines="0" showZeros="0" view="pageBreakPreview" topLeftCell="A4" zoomScaleNormal="120" workbookViewId="0">
      <selection activeCell="D17" sqref="D17"/>
    </sheetView>
  </sheetViews>
  <sheetFormatPr defaultRowHeight="12.75" x14ac:dyDescent="0.2"/>
  <cols>
    <col min="1" max="1" width="2.7109375" style="9" customWidth="1"/>
    <col min="2" max="2" width="27.85546875" style="9" customWidth="1"/>
    <col min="3" max="3" width="16.7109375" style="9" customWidth="1"/>
    <col min="4" max="9" width="9.7109375" style="9" customWidth="1"/>
    <col min="10" max="10" width="5.7109375" style="9" customWidth="1"/>
    <col min="11" max="12" width="8.7109375" style="9" customWidth="1"/>
    <col min="13" max="16384" width="9.140625" style="1"/>
  </cols>
  <sheetData>
    <row r="2" spans="1:12" ht="41.25" customHeight="1" thickBot="1" x14ac:dyDescent="0.25">
      <c r="B2" s="7" t="s">
        <v>66</v>
      </c>
      <c r="C2" s="8"/>
      <c r="D2" s="8"/>
      <c r="E2" s="8"/>
      <c r="F2" s="8"/>
      <c r="G2" s="8"/>
      <c r="H2" s="8"/>
      <c r="I2" s="8"/>
      <c r="J2" s="8"/>
      <c r="K2" s="8"/>
      <c r="L2" s="8"/>
    </row>
    <row r="3" spans="1:12" ht="18.75" customHeight="1" thickTop="1" thickBot="1" x14ac:dyDescent="0.25">
      <c r="B3" s="10" t="s">
        <v>1</v>
      </c>
      <c r="C3" s="11"/>
      <c r="D3" s="237"/>
      <c r="E3" s="137"/>
      <c r="F3" s="138" t="s">
        <v>2</v>
      </c>
      <c r="G3" s="138"/>
      <c r="H3" s="138"/>
      <c r="I3" s="238"/>
      <c r="J3" s="238"/>
      <c r="K3" s="238"/>
      <c r="L3" s="238"/>
    </row>
    <row r="4" spans="1:12" ht="17.25" customHeight="1" thickTop="1" thickBot="1" x14ac:dyDescent="0.25"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</row>
    <row r="5" spans="1:12" ht="17.25" customHeight="1" thickTop="1" thickBot="1" x14ac:dyDescent="0.25">
      <c r="B5" s="139"/>
      <c r="C5" s="139"/>
      <c r="D5" s="140" t="s">
        <v>67</v>
      </c>
      <c r="E5" s="141"/>
      <c r="F5" s="141"/>
      <c r="G5" s="141"/>
      <c r="H5" s="141"/>
      <c r="I5" s="171"/>
      <c r="J5" s="139"/>
      <c r="K5" s="101" t="s">
        <v>7</v>
      </c>
      <c r="L5" s="101"/>
    </row>
    <row r="6" spans="1:12" ht="36" customHeight="1" thickTop="1" thickBot="1" x14ac:dyDescent="0.25">
      <c r="A6" s="142"/>
      <c r="B6" s="172"/>
      <c r="C6" s="173" t="s">
        <v>68</v>
      </c>
      <c r="D6" s="174"/>
      <c r="E6" s="175"/>
      <c r="F6" s="175"/>
      <c r="G6" s="175"/>
      <c r="H6" s="175"/>
      <c r="I6" s="176"/>
      <c r="J6" s="177" t="s">
        <v>5</v>
      </c>
      <c r="K6" s="178" t="s">
        <v>69</v>
      </c>
      <c r="L6" s="177" t="s">
        <v>70</v>
      </c>
    </row>
    <row r="7" spans="1:12" ht="21" customHeight="1" thickTop="1" thickBot="1" x14ac:dyDescent="0.25">
      <c r="B7" s="179" t="s">
        <v>71</v>
      </c>
      <c r="C7" s="180"/>
      <c r="D7" s="181">
        <f t="shared" ref="D7:I7" si="0">SUM(D8:D14)</f>
        <v>0</v>
      </c>
      <c r="E7" s="182">
        <f t="shared" si="0"/>
        <v>0</v>
      </c>
      <c r="F7" s="182">
        <f t="shared" si="0"/>
        <v>0</v>
      </c>
      <c r="G7" s="182">
        <f t="shared" si="0"/>
        <v>0</v>
      </c>
      <c r="H7" s="182">
        <f t="shared" si="0"/>
        <v>0</v>
      </c>
      <c r="I7" s="182">
        <f t="shared" si="0"/>
        <v>0</v>
      </c>
      <c r="J7" s="183">
        <v>100</v>
      </c>
      <c r="K7" s="184">
        <f t="shared" ref="K7:K42" si="1">SUM(D7:I7)</f>
        <v>0</v>
      </c>
      <c r="L7" s="185" t="str">
        <f t="shared" ref="L7:L42" si="2">IF(D7=0,"",AVERAGE(D7:I7))</f>
        <v/>
      </c>
    </row>
    <row r="8" spans="1:12" ht="14.25" customHeight="1" thickTop="1" x14ac:dyDescent="0.2">
      <c r="A8" s="143" t="s">
        <v>72</v>
      </c>
      <c r="B8" s="166"/>
      <c r="C8" s="167"/>
      <c r="D8" s="186"/>
      <c r="E8" s="187"/>
      <c r="F8" s="187"/>
      <c r="G8" s="187"/>
      <c r="H8" s="187"/>
      <c r="I8" s="187"/>
      <c r="J8" s="188" t="str">
        <f t="shared" ref="J8:J15" si="3">IF(K8=0,"",K8/$K$7*100)</f>
        <v/>
      </c>
      <c r="K8" s="189">
        <f t="shared" si="1"/>
        <v>0</v>
      </c>
      <c r="L8" s="190" t="str">
        <f t="shared" si="2"/>
        <v/>
      </c>
    </row>
    <row r="9" spans="1:12" ht="14.25" customHeight="1" x14ac:dyDescent="0.2">
      <c r="A9" s="144"/>
      <c r="B9" s="168"/>
      <c r="C9" s="169"/>
      <c r="D9" s="191"/>
      <c r="E9" s="192"/>
      <c r="F9" s="192"/>
      <c r="G9" s="192"/>
      <c r="H9" s="192"/>
      <c r="I9" s="192"/>
      <c r="J9" s="193" t="str">
        <f t="shared" si="3"/>
        <v/>
      </c>
      <c r="K9" s="194">
        <f t="shared" si="1"/>
        <v>0</v>
      </c>
      <c r="L9" s="195" t="str">
        <f t="shared" si="2"/>
        <v/>
      </c>
    </row>
    <row r="10" spans="1:12" ht="14.25" customHeight="1" x14ac:dyDescent="0.2">
      <c r="A10" s="144"/>
      <c r="B10" s="168"/>
      <c r="C10" s="169"/>
      <c r="D10" s="191"/>
      <c r="E10" s="192"/>
      <c r="F10" s="192"/>
      <c r="G10" s="192"/>
      <c r="H10" s="192"/>
      <c r="I10" s="192"/>
      <c r="J10" s="193" t="str">
        <f t="shared" si="3"/>
        <v/>
      </c>
      <c r="K10" s="194">
        <f t="shared" si="1"/>
        <v>0</v>
      </c>
      <c r="L10" s="195" t="str">
        <f t="shared" si="2"/>
        <v/>
      </c>
    </row>
    <row r="11" spans="1:12" ht="14.25" customHeight="1" x14ac:dyDescent="0.2">
      <c r="A11" s="144"/>
      <c r="B11" s="168"/>
      <c r="C11" s="169"/>
      <c r="D11" s="191"/>
      <c r="E11" s="192"/>
      <c r="F11" s="192"/>
      <c r="G11" s="192"/>
      <c r="H11" s="192"/>
      <c r="I11" s="192"/>
      <c r="J11" s="193" t="str">
        <f t="shared" si="3"/>
        <v/>
      </c>
      <c r="K11" s="194">
        <f t="shared" si="1"/>
        <v>0</v>
      </c>
      <c r="L11" s="195" t="str">
        <f t="shared" si="2"/>
        <v/>
      </c>
    </row>
    <row r="12" spans="1:12" ht="14.25" customHeight="1" x14ac:dyDescent="0.2">
      <c r="A12" s="144"/>
      <c r="B12" s="168"/>
      <c r="C12" s="169"/>
      <c r="D12" s="191"/>
      <c r="E12" s="192"/>
      <c r="F12" s="192"/>
      <c r="G12" s="192"/>
      <c r="H12" s="192"/>
      <c r="I12" s="192"/>
      <c r="J12" s="193" t="str">
        <f t="shared" si="3"/>
        <v/>
      </c>
      <c r="K12" s="194">
        <f t="shared" si="1"/>
        <v>0</v>
      </c>
      <c r="L12" s="195" t="str">
        <f t="shared" si="2"/>
        <v/>
      </c>
    </row>
    <row r="13" spans="1:12" ht="14.25" customHeight="1" x14ac:dyDescent="0.2">
      <c r="A13" s="144"/>
      <c r="B13" s="168"/>
      <c r="C13" s="169"/>
      <c r="D13" s="191"/>
      <c r="E13" s="192"/>
      <c r="F13" s="192"/>
      <c r="G13" s="192"/>
      <c r="H13" s="192"/>
      <c r="I13" s="192"/>
      <c r="J13" s="193" t="str">
        <f t="shared" si="3"/>
        <v/>
      </c>
      <c r="K13" s="194">
        <f t="shared" si="1"/>
        <v>0</v>
      </c>
      <c r="L13" s="195" t="str">
        <f t="shared" si="2"/>
        <v/>
      </c>
    </row>
    <row r="14" spans="1:12" ht="14.25" customHeight="1" thickBot="1" x14ac:dyDescent="0.25">
      <c r="A14" s="145"/>
      <c r="B14" s="196"/>
      <c r="C14" s="170"/>
      <c r="D14" s="197"/>
      <c r="E14" s="198"/>
      <c r="F14" s="198"/>
      <c r="G14" s="198"/>
      <c r="H14" s="198"/>
      <c r="I14" s="198"/>
      <c r="J14" s="193" t="str">
        <f t="shared" si="3"/>
        <v/>
      </c>
      <c r="K14" s="199">
        <f t="shared" si="1"/>
        <v>0</v>
      </c>
      <c r="L14" s="200" t="str">
        <f t="shared" si="2"/>
        <v/>
      </c>
    </row>
    <row r="15" spans="1:12" ht="28.5" customHeight="1" thickTop="1" thickBot="1" x14ac:dyDescent="0.25">
      <c r="B15" s="179" t="s">
        <v>73</v>
      </c>
      <c r="C15" s="180"/>
      <c r="D15" s="181">
        <f t="shared" ref="D15:I15" si="4">SUM(D16:D22)</f>
        <v>0</v>
      </c>
      <c r="E15" s="182">
        <f t="shared" si="4"/>
        <v>0</v>
      </c>
      <c r="F15" s="182">
        <f t="shared" si="4"/>
        <v>0</v>
      </c>
      <c r="G15" s="182">
        <f t="shared" si="4"/>
        <v>0</v>
      </c>
      <c r="H15" s="182">
        <f t="shared" si="4"/>
        <v>0</v>
      </c>
      <c r="I15" s="182">
        <f t="shared" si="4"/>
        <v>0</v>
      </c>
      <c r="J15" s="188" t="str">
        <f t="shared" si="3"/>
        <v/>
      </c>
      <c r="K15" s="184">
        <f t="shared" si="1"/>
        <v>0</v>
      </c>
      <c r="L15" s="185" t="str">
        <f t="shared" si="2"/>
        <v/>
      </c>
    </row>
    <row r="16" spans="1:12" ht="14.25" customHeight="1" thickTop="1" x14ac:dyDescent="0.2">
      <c r="A16" s="146" t="s">
        <v>72</v>
      </c>
      <c r="B16" s="147">
        <f t="shared" ref="B16:B22" si="5">B8</f>
        <v>0</v>
      </c>
      <c r="C16" s="148"/>
      <c r="D16" s="244">
        <f t="shared" ref="D16:I17" si="6">D8/($C$9+1)</f>
        <v>0</v>
      </c>
      <c r="E16" s="245">
        <f t="shared" si="6"/>
        <v>0</v>
      </c>
      <c r="F16" s="245">
        <f t="shared" si="6"/>
        <v>0</v>
      </c>
      <c r="G16" s="245">
        <f t="shared" si="6"/>
        <v>0</v>
      </c>
      <c r="H16" s="245">
        <f t="shared" si="6"/>
        <v>0</v>
      </c>
      <c r="I16" s="245">
        <f t="shared" si="6"/>
        <v>0</v>
      </c>
      <c r="J16" s="188" t="str">
        <f t="shared" ref="J16:J22" si="7">IF(K16=0,"",K16/$K$15*100)</f>
        <v/>
      </c>
      <c r="K16" s="189">
        <f t="shared" si="1"/>
        <v>0</v>
      </c>
      <c r="L16" s="190" t="str">
        <f t="shared" si="2"/>
        <v/>
      </c>
    </row>
    <row r="17" spans="1:12" ht="14.25" customHeight="1" x14ac:dyDescent="0.2">
      <c r="A17" s="149"/>
      <c r="B17" s="150">
        <f t="shared" si="5"/>
        <v>0</v>
      </c>
      <c r="C17" s="151"/>
      <c r="D17" s="244">
        <f t="shared" si="6"/>
        <v>0</v>
      </c>
      <c r="E17" s="245">
        <f t="shared" si="6"/>
        <v>0</v>
      </c>
      <c r="F17" s="245">
        <f t="shared" si="6"/>
        <v>0</v>
      </c>
      <c r="G17" s="245">
        <f t="shared" si="6"/>
        <v>0</v>
      </c>
      <c r="H17" s="245">
        <f t="shared" si="6"/>
        <v>0</v>
      </c>
      <c r="I17" s="245">
        <f t="shared" si="6"/>
        <v>0</v>
      </c>
      <c r="J17" s="193" t="str">
        <f t="shared" si="7"/>
        <v/>
      </c>
      <c r="K17" s="194">
        <f t="shared" si="1"/>
        <v>0</v>
      </c>
      <c r="L17" s="195" t="str">
        <f t="shared" si="2"/>
        <v/>
      </c>
    </row>
    <row r="18" spans="1:12" ht="14.25" customHeight="1" x14ac:dyDescent="0.2">
      <c r="A18" s="149"/>
      <c r="B18" s="150">
        <f t="shared" si="5"/>
        <v>0</v>
      </c>
      <c r="C18" s="151"/>
      <c r="D18" s="244">
        <f t="shared" ref="D18:I18" si="8">D10/($C$10+1)</f>
        <v>0</v>
      </c>
      <c r="E18" s="245">
        <f t="shared" si="8"/>
        <v>0</v>
      </c>
      <c r="F18" s="245">
        <f t="shared" si="8"/>
        <v>0</v>
      </c>
      <c r="G18" s="245">
        <f t="shared" si="8"/>
        <v>0</v>
      </c>
      <c r="H18" s="245">
        <f t="shared" si="8"/>
        <v>0</v>
      </c>
      <c r="I18" s="245">
        <f t="shared" si="8"/>
        <v>0</v>
      </c>
      <c r="J18" s="193" t="str">
        <f t="shared" si="7"/>
        <v/>
      </c>
      <c r="K18" s="194">
        <f t="shared" si="1"/>
        <v>0</v>
      </c>
      <c r="L18" s="195" t="str">
        <f t="shared" si="2"/>
        <v/>
      </c>
    </row>
    <row r="19" spans="1:12" ht="14.25" customHeight="1" x14ac:dyDescent="0.2">
      <c r="A19" s="149"/>
      <c r="B19" s="150">
        <f t="shared" si="5"/>
        <v>0</v>
      </c>
      <c r="C19" s="151"/>
      <c r="D19" s="244">
        <f t="shared" ref="D19:I19" si="9">D11/($C$11+1)</f>
        <v>0</v>
      </c>
      <c r="E19" s="245">
        <f t="shared" si="9"/>
        <v>0</v>
      </c>
      <c r="F19" s="245">
        <f t="shared" si="9"/>
        <v>0</v>
      </c>
      <c r="G19" s="245">
        <f t="shared" si="9"/>
        <v>0</v>
      </c>
      <c r="H19" s="245">
        <f t="shared" si="9"/>
        <v>0</v>
      </c>
      <c r="I19" s="245">
        <f t="shared" si="9"/>
        <v>0</v>
      </c>
      <c r="J19" s="193" t="str">
        <f t="shared" si="7"/>
        <v/>
      </c>
      <c r="K19" s="194">
        <f t="shared" si="1"/>
        <v>0</v>
      </c>
      <c r="L19" s="195" t="str">
        <f t="shared" si="2"/>
        <v/>
      </c>
    </row>
    <row r="20" spans="1:12" ht="14.25" customHeight="1" x14ac:dyDescent="0.2">
      <c r="A20" s="149"/>
      <c r="B20" s="150">
        <f t="shared" si="5"/>
        <v>0</v>
      </c>
      <c r="C20" s="151"/>
      <c r="D20" s="244">
        <f t="shared" ref="D20:I20" si="10">D12/($C$12+1)</f>
        <v>0</v>
      </c>
      <c r="E20" s="245">
        <f t="shared" si="10"/>
        <v>0</v>
      </c>
      <c r="F20" s="245">
        <f t="shared" si="10"/>
        <v>0</v>
      </c>
      <c r="G20" s="245">
        <f t="shared" si="10"/>
        <v>0</v>
      </c>
      <c r="H20" s="245">
        <f t="shared" si="10"/>
        <v>0</v>
      </c>
      <c r="I20" s="245">
        <f t="shared" si="10"/>
        <v>0</v>
      </c>
      <c r="J20" s="193" t="str">
        <f t="shared" si="7"/>
        <v/>
      </c>
      <c r="K20" s="194">
        <f t="shared" si="1"/>
        <v>0</v>
      </c>
      <c r="L20" s="195" t="str">
        <f t="shared" si="2"/>
        <v/>
      </c>
    </row>
    <row r="21" spans="1:12" ht="14.25" customHeight="1" x14ac:dyDescent="0.2">
      <c r="A21" s="149"/>
      <c r="B21" s="150">
        <f t="shared" si="5"/>
        <v>0</v>
      </c>
      <c r="C21" s="151"/>
      <c r="D21" s="244">
        <f t="shared" ref="D21:I21" si="11">D13/($C$13+1)</f>
        <v>0</v>
      </c>
      <c r="E21" s="245">
        <f t="shared" si="11"/>
        <v>0</v>
      </c>
      <c r="F21" s="245">
        <f t="shared" si="11"/>
        <v>0</v>
      </c>
      <c r="G21" s="245">
        <f t="shared" si="11"/>
        <v>0</v>
      </c>
      <c r="H21" s="245">
        <f t="shared" si="11"/>
        <v>0</v>
      </c>
      <c r="I21" s="245">
        <f t="shared" si="11"/>
        <v>0</v>
      </c>
      <c r="J21" s="193" t="str">
        <f t="shared" si="7"/>
        <v/>
      </c>
      <c r="K21" s="194">
        <f t="shared" si="1"/>
        <v>0</v>
      </c>
      <c r="L21" s="195" t="str">
        <f t="shared" si="2"/>
        <v/>
      </c>
    </row>
    <row r="22" spans="1:12" ht="14.25" customHeight="1" thickBot="1" x14ac:dyDescent="0.25">
      <c r="A22" s="152"/>
      <c r="B22" s="153">
        <f t="shared" si="5"/>
        <v>0</v>
      </c>
      <c r="C22" s="154"/>
      <c r="D22" s="244">
        <f t="shared" ref="D22:I22" si="12">D14/($C$14+1)</f>
        <v>0</v>
      </c>
      <c r="E22" s="246">
        <f t="shared" si="12"/>
        <v>0</v>
      </c>
      <c r="F22" s="246">
        <f t="shared" si="12"/>
        <v>0</v>
      </c>
      <c r="G22" s="246">
        <f t="shared" si="12"/>
        <v>0</v>
      </c>
      <c r="H22" s="246">
        <f t="shared" si="12"/>
        <v>0</v>
      </c>
      <c r="I22" s="246">
        <f t="shared" si="12"/>
        <v>0</v>
      </c>
      <c r="J22" s="201" t="str">
        <f t="shared" si="7"/>
        <v/>
      </c>
      <c r="K22" s="199">
        <f t="shared" si="1"/>
        <v>0</v>
      </c>
      <c r="L22" s="200" t="str">
        <f t="shared" si="2"/>
        <v/>
      </c>
    </row>
    <row r="23" spans="1:12" ht="15" customHeight="1" thickTop="1" thickBot="1" x14ac:dyDescent="0.25">
      <c r="A23" s="155"/>
      <c r="B23" s="202" t="s">
        <v>74</v>
      </c>
      <c r="C23" s="64"/>
      <c r="D23" s="181">
        <f t="shared" ref="D23:I23" si="13">D7-D15</f>
        <v>0</v>
      </c>
      <c r="E23" s="182">
        <f t="shared" si="13"/>
        <v>0</v>
      </c>
      <c r="F23" s="182">
        <f t="shared" si="13"/>
        <v>0</v>
      </c>
      <c r="G23" s="182">
        <f t="shared" si="13"/>
        <v>0</v>
      </c>
      <c r="H23" s="182">
        <f t="shared" si="13"/>
        <v>0</v>
      </c>
      <c r="I23" s="182">
        <f t="shared" si="13"/>
        <v>0</v>
      </c>
      <c r="J23" s="203" t="str">
        <f>IF(K23=0,"",K23/$K$7*100)</f>
        <v/>
      </c>
      <c r="K23" s="184">
        <f t="shared" si="1"/>
        <v>0</v>
      </c>
      <c r="L23" s="185" t="str">
        <f t="shared" si="2"/>
        <v/>
      </c>
    </row>
    <row r="24" spans="1:12" ht="15" customHeight="1" thickTop="1" thickBot="1" x14ac:dyDescent="0.25">
      <c r="A24" s="156"/>
      <c r="B24" s="204" t="s">
        <v>75</v>
      </c>
      <c r="C24" s="205"/>
      <c r="D24" s="206">
        <f t="shared" ref="D24:I24" si="14">SUM(D25:D38)</f>
        <v>0</v>
      </c>
      <c r="E24" s="207">
        <f t="shared" si="14"/>
        <v>0</v>
      </c>
      <c r="F24" s="207">
        <f t="shared" si="14"/>
        <v>0</v>
      </c>
      <c r="G24" s="207">
        <f t="shared" si="14"/>
        <v>0</v>
      </c>
      <c r="H24" s="207">
        <f t="shared" si="14"/>
        <v>0</v>
      </c>
      <c r="I24" s="207">
        <f t="shared" si="14"/>
        <v>0</v>
      </c>
      <c r="J24" s="188" t="str">
        <f>IF(K24=0,"",K24/$K$7*100)</f>
        <v/>
      </c>
      <c r="K24" s="184">
        <f t="shared" si="1"/>
        <v>0</v>
      </c>
      <c r="L24" s="185" t="str">
        <f t="shared" si="2"/>
        <v/>
      </c>
    </row>
    <row r="25" spans="1:12" ht="15" customHeight="1" thickTop="1" x14ac:dyDescent="0.2">
      <c r="B25" s="208" t="s">
        <v>76</v>
      </c>
      <c r="C25" s="209"/>
      <c r="D25" s="210"/>
      <c r="E25" s="187"/>
      <c r="F25" s="187"/>
      <c r="G25" s="187"/>
      <c r="H25" s="187"/>
      <c r="I25" s="187"/>
      <c r="J25" s="188" t="str">
        <f t="shared" ref="J25:J38" si="15">IF(K25=0,"",K25/$K$24*100)</f>
        <v/>
      </c>
      <c r="K25" s="189">
        <f t="shared" si="1"/>
        <v>0</v>
      </c>
      <c r="L25" s="190" t="str">
        <f t="shared" si="2"/>
        <v/>
      </c>
    </row>
    <row r="26" spans="1:12" ht="15" customHeight="1" x14ac:dyDescent="0.2">
      <c r="B26" s="211" t="s">
        <v>77</v>
      </c>
      <c r="C26" s="43"/>
      <c r="D26" s="212"/>
      <c r="E26" s="192"/>
      <c r="F26" s="192"/>
      <c r="G26" s="192"/>
      <c r="H26" s="192"/>
      <c r="I26" s="192"/>
      <c r="J26" s="193" t="str">
        <f t="shared" si="15"/>
        <v/>
      </c>
      <c r="K26" s="194">
        <f t="shared" si="1"/>
        <v>0</v>
      </c>
      <c r="L26" s="195" t="str">
        <f t="shared" si="2"/>
        <v/>
      </c>
    </row>
    <row r="27" spans="1:12" ht="15" customHeight="1" x14ac:dyDescent="0.2">
      <c r="B27" s="211" t="s">
        <v>78</v>
      </c>
      <c r="C27" s="43"/>
      <c r="D27" s="212"/>
      <c r="E27" s="192"/>
      <c r="F27" s="192"/>
      <c r="G27" s="192"/>
      <c r="H27" s="192"/>
      <c r="I27" s="192"/>
      <c r="J27" s="193" t="str">
        <f t="shared" si="15"/>
        <v/>
      </c>
      <c r="K27" s="194">
        <f t="shared" si="1"/>
        <v>0</v>
      </c>
      <c r="L27" s="195" t="str">
        <f t="shared" si="2"/>
        <v/>
      </c>
    </row>
    <row r="28" spans="1:12" ht="15" customHeight="1" x14ac:dyDescent="0.2">
      <c r="B28" s="211" t="s">
        <v>79</v>
      </c>
      <c r="C28" s="43"/>
      <c r="D28" s="212"/>
      <c r="E28" s="192"/>
      <c r="F28" s="192"/>
      <c r="G28" s="192"/>
      <c r="H28" s="192"/>
      <c r="I28" s="192"/>
      <c r="J28" s="193" t="str">
        <f t="shared" si="15"/>
        <v/>
      </c>
      <c r="K28" s="194">
        <f t="shared" si="1"/>
        <v>0</v>
      </c>
      <c r="L28" s="195" t="str">
        <f t="shared" si="2"/>
        <v/>
      </c>
    </row>
    <row r="29" spans="1:12" ht="15" customHeight="1" x14ac:dyDescent="0.2">
      <c r="B29" s="211" t="s">
        <v>80</v>
      </c>
      <c r="C29" s="43"/>
      <c r="D29" s="212"/>
      <c r="E29" s="192"/>
      <c r="F29" s="192"/>
      <c r="G29" s="192"/>
      <c r="H29" s="192"/>
      <c r="I29" s="192"/>
      <c r="J29" s="193" t="str">
        <f t="shared" si="15"/>
        <v/>
      </c>
      <c r="K29" s="194">
        <f t="shared" si="1"/>
        <v>0</v>
      </c>
      <c r="L29" s="195" t="str">
        <f t="shared" si="2"/>
        <v/>
      </c>
    </row>
    <row r="30" spans="1:12" ht="15" customHeight="1" x14ac:dyDescent="0.2">
      <c r="B30" s="39" t="s">
        <v>81</v>
      </c>
      <c r="C30" s="40"/>
      <c r="D30" s="212"/>
      <c r="E30" s="192"/>
      <c r="F30" s="192"/>
      <c r="G30" s="192"/>
      <c r="H30" s="192"/>
      <c r="I30" s="192"/>
      <c r="J30" s="193" t="str">
        <f t="shared" si="15"/>
        <v/>
      </c>
      <c r="K30" s="194">
        <f t="shared" si="1"/>
        <v>0</v>
      </c>
      <c r="L30" s="195" t="str">
        <f t="shared" si="2"/>
        <v/>
      </c>
    </row>
    <row r="31" spans="1:12" ht="15" customHeight="1" x14ac:dyDescent="0.2">
      <c r="B31" s="213" t="s">
        <v>82</v>
      </c>
      <c r="C31" s="214"/>
      <c r="D31" s="212"/>
      <c r="E31" s="192"/>
      <c r="F31" s="192"/>
      <c r="G31" s="192"/>
      <c r="H31" s="192"/>
      <c r="I31" s="192"/>
      <c r="J31" s="193" t="str">
        <f t="shared" si="15"/>
        <v/>
      </c>
      <c r="K31" s="194">
        <f t="shared" si="1"/>
        <v>0</v>
      </c>
      <c r="L31" s="195" t="str">
        <f t="shared" si="2"/>
        <v/>
      </c>
    </row>
    <row r="32" spans="1:12" ht="15" customHeight="1" x14ac:dyDescent="0.2">
      <c r="B32" s="213" t="s">
        <v>83</v>
      </c>
      <c r="C32" s="214"/>
      <c r="D32" s="212"/>
      <c r="E32" s="192"/>
      <c r="F32" s="192"/>
      <c r="G32" s="192"/>
      <c r="H32" s="192"/>
      <c r="I32" s="192"/>
      <c r="J32" s="193" t="str">
        <f t="shared" si="15"/>
        <v/>
      </c>
      <c r="K32" s="194">
        <f t="shared" si="1"/>
        <v>0</v>
      </c>
      <c r="L32" s="195" t="str">
        <f t="shared" si="2"/>
        <v/>
      </c>
    </row>
    <row r="33" spans="1:30" ht="15" customHeight="1" x14ac:dyDescent="0.2">
      <c r="B33" s="50" t="s">
        <v>84</v>
      </c>
      <c r="C33" s="51"/>
      <c r="D33" s="212"/>
      <c r="E33" s="192"/>
      <c r="F33" s="192"/>
      <c r="G33" s="192"/>
      <c r="H33" s="192"/>
      <c r="I33" s="192"/>
      <c r="J33" s="193" t="str">
        <f t="shared" si="15"/>
        <v/>
      </c>
      <c r="K33" s="194">
        <f t="shared" si="1"/>
        <v>0</v>
      </c>
      <c r="L33" s="195" t="str">
        <f t="shared" si="2"/>
        <v/>
      </c>
    </row>
    <row r="34" spans="1:30" ht="15" customHeight="1" x14ac:dyDescent="0.2">
      <c r="B34" s="213" t="s">
        <v>85</v>
      </c>
      <c r="C34" s="214"/>
      <c r="D34" s="212"/>
      <c r="E34" s="192"/>
      <c r="F34" s="192"/>
      <c r="G34" s="192"/>
      <c r="H34" s="192"/>
      <c r="I34" s="192"/>
      <c r="J34" s="193" t="str">
        <f t="shared" si="15"/>
        <v/>
      </c>
      <c r="K34" s="194">
        <f t="shared" si="1"/>
        <v>0</v>
      </c>
      <c r="L34" s="195" t="str">
        <f t="shared" si="2"/>
        <v/>
      </c>
    </row>
    <row r="35" spans="1:30" ht="15" customHeight="1" x14ac:dyDescent="0.2">
      <c r="B35" s="213" t="s">
        <v>86</v>
      </c>
      <c r="C35" s="214"/>
      <c r="D35" s="212"/>
      <c r="E35" s="192"/>
      <c r="F35" s="192"/>
      <c r="G35" s="192"/>
      <c r="H35" s="192"/>
      <c r="I35" s="192"/>
      <c r="J35" s="193" t="str">
        <f t="shared" si="15"/>
        <v/>
      </c>
      <c r="K35" s="194">
        <f t="shared" si="1"/>
        <v>0</v>
      </c>
      <c r="L35" s="195" t="str">
        <f t="shared" si="2"/>
        <v/>
      </c>
    </row>
    <row r="36" spans="1:30" ht="15" customHeight="1" x14ac:dyDescent="0.2">
      <c r="B36" s="211" t="s">
        <v>87</v>
      </c>
      <c r="C36" s="43"/>
      <c r="D36" s="212"/>
      <c r="E36" s="192"/>
      <c r="F36" s="192"/>
      <c r="G36" s="192"/>
      <c r="H36" s="192"/>
      <c r="I36" s="192"/>
      <c r="J36" s="193" t="str">
        <f t="shared" si="15"/>
        <v/>
      </c>
      <c r="K36" s="194">
        <f t="shared" si="1"/>
        <v>0</v>
      </c>
      <c r="L36" s="195" t="str">
        <f t="shared" si="2"/>
        <v/>
      </c>
    </row>
    <row r="37" spans="1:30" ht="15" customHeight="1" x14ac:dyDescent="0.2">
      <c r="B37" s="239" t="s">
        <v>88</v>
      </c>
      <c r="C37" s="240"/>
      <c r="D37" s="212"/>
      <c r="E37" s="192"/>
      <c r="F37" s="192"/>
      <c r="G37" s="192"/>
      <c r="H37" s="192"/>
      <c r="I37" s="192"/>
      <c r="J37" s="241"/>
      <c r="K37" s="242"/>
      <c r="L37" s="243"/>
    </row>
    <row r="38" spans="1:30" ht="15" customHeight="1" thickBot="1" x14ac:dyDescent="0.25">
      <c r="B38" s="57"/>
      <c r="C38" s="58"/>
      <c r="D38" s="212"/>
      <c r="E38" s="192"/>
      <c r="F38" s="192"/>
      <c r="G38" s="192"/>
      <c r="H38" s="192"/>
      <c r="I38" s="192"/>
      <c r="J38" s="201" t="str">
        <f t="shared" si="15"/>
        <v/>
      </c>
      <c r="K38" s="199">
        <f t="shared" si="1"/>
        <v>0</v>
      </c>
      <c r="L38" s="200" t="str">
        <f t="shared" si="2"/>
        <v/>
      </c>
    </row>
    <row r="39" spans="1:30" ht="15" customHeight="1" thickTop="1" thickBot="1" x14ac:dyDescent="0.25">
      <c r="B39" s="215" t="s">
        <v>89</v>
      </c>
      <c r="C39" s="216"/>
      <c r="D39" s="206">
        <f t="shared" ref="D39:I39" si="16">D23-D24</f>
        <v>0</v>
      </c>
      <c r="E39" s="207">
        <f t="shared" si="16"/>
        <v>0</v>
      </c>
      <c r="F39" s="207">
        <f t="shared" si="16"/>
        <v>0</v>
      </c>
      <c r="G39" s="207">
        <f t="shared" si="16"/>
        <v>0</v>
      </c>
      <c r="H39" s="207">
        <f t="shared" si="16"/>
        <v>0</v>
      </c>
      <c r="I39" s="207">
        <f t="shared" si="16"/>
        <v>0</v>
      </c>
      <c r="J39" s="188" t="str">
        <f>IF(K39=0,"",K39/$K$7*100)</f>
        <v/>
      </c>
      <c r="K39" s="184">
        <f t="shared" si="1"/>
        <v>0</v>
      </c>
      <c r="L39" s="185" t="str">
        <f t="shared" si="2"/>
        <v/>
      </c>
    </row>
    <row r="40" spans="1:30" ht="15" customHeight="1" thickTop="1" x14ac:dyDescent="0.2">
      <c r="B40" s="208" t="s">
        <v>90</v>
      </c>
      <c r="C40" s="209"/>
      <c r="D40" s="217"/>
      <c r="E40" s="218"/>
      <c r="F40" s="218"/>
      <c r="G40" s="218"/>
      <c r="H40" s="218"/>
      <c r="I40" s="218"/>
      <c r="J40" s="219" t="str">
        <f>IF(K40=0,"",K40/$K$7*100)</f>
        <v/>
      </c>
      <c r="K40" s="189">
        <f t="shared" si="1"/>
        <v>0</v>
      </c>
      <c r="L40" s="190" t="str">
        <f t="shared" si="2"/>
        <v/>
      </c>
    </row>
    <row r="41" spans="1:30" ht="15" customHeight="1" thickBot="1" x14ac:dyDescent="0.25">
      <c r="B41" s="220" t="s">
        <v>95</v>
      </c>
      <c r="C41" s="221"/>
      <c r="D41" s="222"/>
      <c r="E41" s="223"/>
      <c r="F41" s="223"/>
      <c r="G41" s="223"/>
      <c r="H41" s="223"/>
      <c r="I41" s="223"/>
      <c r="J41" s="201" t="str">
        <f>IF(K41=0,"",K41/$K$7*100)</f>
        <v/>
      </c>
      <c r="K41" s="199">
        <f t="shared" si="1"/>
        <v>0</v>
      </c>
      <c r="L41" s="200" t="str">
        <f t="shared" si="2"/>
        <v/>
      </c>
    </row>
    <row r="42" spans="1:30" ht="15" customHeight="1" thickTop="1" thickBot="1" x14ac:dyDescent="0.25">
      <c r="B42" s="204" t="s">
        <v>91</v>
      </c>
      <c r="C42" s="205"/>
      <c r="D42" s="206">
        <f>D39+D40-D41</f>
        <v>0</v>
      </c>
      <c r="E42" s="207">
        <f t="shared" ref="E42:I42" si="17">E39+E40-E41</f>
        <v>0</v>
      </c>
      <c r="F42" s="207">
        <f t="shared" si="17"/>
        <v>0</v>
      </c>
      <c r="G42" s="207">
        <f t="shared" si="17"/>
        <v>0</v>
      </c>
      <c r="H42" s="207">
        <f t="shared" si="17"/>
        <v>0</v>
      </c>
      <c r="I42" s="207">
        <f t="shared" si="17"/>
        <v>0</v>
      </c>
      <c r="J42" s="219" t="str">
        <f>IF(K42=0,"",K42/$K$7*100)</f>
        <v/>
      </c>
      <c r="K42" s="224">
        <f t="shared" si="1"/>
        <v>0</v>
      </c>
      <c r="L42" s="185" t="str">
        <f t="shared" si="2"/>
        <v/>
      </c>
    </row>
    <row r="43" spans="1:30" ht="15" customHeight="1" thickTop="1" thickBot="1" x14ac:dyDescent="0.25">
      <c r="B43" s="45" t="s">
        <v>92</v>
      </c>
      <c r="C43" s="46"/>
      <c r="D43" s="225"/>
      <c r="E43" s="225"/>
      <c r="F43" s="226"/>
      <c r="G43" s="226"/>
      <c r="H43" s="226"/>
      <c r="I43" s="226"/>
      <c r="J43" s="227"/>
      <c r="K43" s="226"/>
      <c r="L43" s="228"/>
    </row>
    <row r="44" spans="1:30" ht="15" customHeight="1" thickTop="1" x14ac:dyDescent="0.2">
      <c r="B44" s="229"/>
      <c r="C44" s="229"/>
      <c r="D44" s="230" t="e">
        <f>D23/D7</f>
        <v>#DIV/0!</v>
      </c>
      <c r="E44" s="230" t="e">
        <f t="shared" ref="E44:I44" si="18">E23/E7</f>
        <v>#DIV/0!</v>
      </c>
      <c r="F44" s="230" t="e">
        <f t="shared" si="18"/>
        <v>#DIV/0!</v>
      </c>
      <c r="G44" s="230" t="e">
        <f t="shared" si="18"/>
        <v>#DIV/0!</v>
      </c>
      <c r="H44" s="230" t="e">
        <f t="shared" si="18"/>
        <v>#DIV/0!</v>
      </c>
      <c r="I44" s="230" t="e">
        <f t="shared" si="18"/>
        <v>#DIV/0!</v>
      </c>
      <c r="J44" s="231"/>
      <c r="K44" s="229"/>
      <c r="L44" s="232"/>
    </row>
    <row r="45" spans="1:30" ht="15" customHeight="1" x14ac:dyDescent="0.2">
      <c r="B45" s="229"/>
      <c r="C45" s="229"/>
      <c r="D45" s="230" t="e">
        <f>D42/D7</f>
        <v>#DIV/0!</v>
      </c>
      <c r="E45" s="230" t="e">
        <f t="shared" ref="E45:I45" si="19">E42/E7</f>
        <v>#DIV/0!</v>
      </c>
      <c r="F45" s="230" t="e">
        <f t="shared" si="19"/>
        <v>#DIV/0!</v>
      </c>
      <c r="G45" s="230" t="e">
        <f t="shared" si="19"/>
        <v>#DIV/0!</v>
      </c>
      <c r="H45" s="230" t="e">
        <f t="shared" si="19"/>
        <v>#DIV/0!</v>
      </c>
      <c r="I45" s="230" t="e">
        <f t="shared" si="19"/>
        <v>#DIV/0!</v>
      </c>
      <c r="J45" s="231"/>
      <c r="K45" s="229"/>
      <c r="L45" s="232"/>
    </row>
    <row r="46" spans="1:30" ht="32.25" customHeight="1" x14ac:dyDescent="0.2">
      <c r="A46" s="95"/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2"/>
      <c r="N46" s="3"/>
      <c r="O46" s="4"/>
      <c r="P46" s="5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3"/>
      <c r="AD46" s="4"/>
    </row>
    <row r="47" spans="1:30" ht="14.25" customHeight="1" x14ac:dyDescent="0.2">
      <c r="B47" s="157" t="s">
        <v>96</v>
      </c>
      <c r="C47" s="158"/>
      <c r="D47" s="158">
        <f>I3</f>
        <v>0</v>
      </c>
      <c r="E47" s="158"/>
      <c r="F47" s="158"/>
      <c r="G47" s="158"/>
      <c r="H47" s="158"/>
      <c r="I47" s="158"/>
      <c r="J47" s="158"/>
      <c r="K47" s="158"/>
      <c r="L47" s="158"/>
    </row>
    <row r="48" spans="1:30" ht="10.5" customHeight="1" thickBot="1" x14ac:dyDescent="0.25"/>
    <row r="49" spans="2:3" ht="13.5" customHeight="1" thickTop="1" thickBot="1" x14ac:dyDescent="0.25">
      <c r="B49" s="159" t="s">
        <v>93</v>
      </c>
      <c r="C49" s="160" t="s">
        <v>7</v>
      </c>
    </row>
    <row r="50" spans="2:3" ht="13.5" customHeight="1" thickTop="1" x14ac:dyDescent="0.2">
      <c r="B50" s="233">
        <v>43831</v>
      </c>
      <c r="C50" s="163"/>
    </row>
    <row r="51" spans="2:3" ht="13.5" customHeight="1" x14ac:dyDescent="0.2">
      <c r="B51" s="234">
        <v>43862</v>
      </c>
      <c r="C51" s="164"/>
    </row>
    <row r="52" spans="2:3" ht="13.5" customHeight="1" x14ac:dyDescent="0.2">
      <c r="B52" s="235">
        <v>43891</v>
      </c>
      <c r="C52" s="164"/>
    </row>
    <row r="53" spans="2:3" ht="13.5" customHeight="1" x14ac:dyDescent="0.2">
      <c r="B53" s="234">
        <v>43922</v>
      </c>
      <c r="C53" s="164"/>
    </row>
    <row r="54" spans="2:3" ht="13.5" customHeight="1" x14ac:dyDescent="0.2">
      <c r="B54" s="235">
        <v>43952</v>
      </c>
      <c r="C54" s="164"/>
    </row>
    <row r="55" spans="2:3" ht="13.5" customHeight="1" x14ac:dyDescent="0.2">
      <c r="B55" s="234">
        <v>43983</v>
      </c>
      <c r="C55" s="164"/>
    </row>
    <row r="56" spans="2:3" ht="13.5" customHeight="1" x14ac:dyDescent="0.2">
      <c r="B56" s="235">
        <v>44013</v>
      </c>
      <c r="C56" s="164">
        <f>D7</f>
        <v>0</v>
      </c>
    </row>
    <row r="57" spans="2:3" ht="13.5" customHeight="1" x14ac:dyDescent="0.2">
      <c r="B57" s="234">
        <v>44044</v>
      </c>
      <c r="C57" s="164">
        <f>E7</f>
        <v>0</v>
      </c>
    </row>
    <row r="58" spans="2:3" ht="13.5" customHeight="1" x14ac:dyDescent="0.2">
      <c r="B58" s="235">
        <v>44075</v>
      </c>
      <c r="C58" s="164">
        <f>F7</f>
        <v>0</v>
      </c>
    </row>
    <row r="59" spans="2:3" ht="13.5" customHeight="1" x14ac:dyDescent="0.2">
      <c r="B59" s="234">
        <v>44105</v>
      </c>
      <c r="C59" s="164">
        <f>G7</f>
        <v>0</v>
      </c>
    </row>
    <row r="60" spans="2:3" ht="13.5" customHeight="1" x14ac:dyDescent="0.2">
      <c r="B60" s="235">
        <v>44136</v>
      </c>
      <c r="C60" s="164">
        <f>H7</f>
        <v>0</v>
      </c>
    </row>
    <row r="61" spans="2:3" ht="13.5" customHeight="1" thickBot="1" x14ac:dyDescent="0.25">
      <c r="B61" s="236">
        <v>44166</v>
      </c>
      <c r="C61" s="165">
        <f>I7</f>
        <v>0</v>
      </c>
    </row>
    <row r="62" spans="2:3" ht="13.5" customHeight="1" thickTop="1" thickBot="1" x14ac:dyDescent="0.25">
      <c r="B62" s="161" t="s">
        <v>94</v>
      </c>
      <c r="C62" s="160"/>
    </row>
    <row r="63" spans="2:3" ht="15" customHeight="1" thickTop="1" x14ac:dyDescent="0.2"/>
    <row r="64" spans="2:3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  <row r="80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spans="2:2" ht="15" customHeight="1" x14ac:dyDescent="0.2"/>
    <row r="114" spans="2:2" ht="15" customHeight="1" x14ac:dyDescent="0.2">
      <c r="B114" s="162"/>
    </row>
    <row r="115" spans="2:2" ht="15" customHeight="1" x14ac:dyDescent="0.2">
      <c r="B115" s="162"/>
    </row>
    <row r="116" spans="2:2" ht="15" customHeight="1" x14ac:dyDescent="0.2">
      <c r="B116" s="162"/>
    </row>
    <row r="117" spans="2:2" ht="15" customHeight="1" x14ac:dyDescent="0.2">
      <c r="B117" s="162"/>
    </row>
    <row r="118" spans="2:2" ht="15" customHeight="1" x14ac:dyDescent="0.2"/>
    <row r="119" spans="2:2" ht="15" customHeight="1" x14ac:dyDescent="0.2"/>
    <row r="120" spans="2:2" ht="15" customHeight="1" x14ac:dyDescent="0.2"/>
    <row r="121" spans="2:2" ht="15" customHeight="1" x14ac:dyDescent="0.2"/>
    <row r="122" spans="2:2" ht="15" customHeight="1" x14ac:dyDescent="0.2"/>
    <row r="123" spans="2:2" ht="15" customHeight="1" x14ac:dyDescent="0.2"/>
    <row r="124" spans="2:2" ht="15" customHeight="1" x14ac:dyDescent="0.2"/>
    <row r="125" spans="2:2" ht="15" customHeight="1" x14ac:dyDescent="0.2"/>
    <row r="126" spans="2:2" ht="15" customHeight="1" x14ac:dyDescent="0.2"/>
    <row r="127" spans="2:2" ht="15" customHeight="1" x14ac:dyDescent="0.2"/>
    <row r="128" spans="2:2" ht="15" customHeight="1" x14ac:dyDescent="0.2"/>
    <row r="129" ht="15" customHeight="1" x14ac:dyDescent="0.2"/>
    <row r="130" ht="15" customHeight="1" x14ac:dyDescent="0.2"/>
    <row r="131" ht="15" customHeight="1" x14ac:dyDescent="0.2"/>
  </sheetData>
  <mergeCells count="38">
    <mergeCell ref="B41:C41"/>
    <mergeCell ref="B42:C42"/>
    <mergeCell ref="B43:C43"/>
    <mergeCell ref="B34:C34"/>
    <mergeCell ref="B35:C35"/>
    <mergeCell ref="B36:C36"/>
    <mergeCell ref="B38:C38"/>
    <mergeCell ref="B39:C39"/>
    <mergeCell ref="B40:C40"/>
    <mergeCell ref="B28:C28"/>
    <mergeCell ref="B29:C29"/>
    <mergeCell ref="B30:C30"/>
    <mergeCell ref="B31:C31"/>
    <mergeCell ref="B32:C32"/>
    <mergeCell ref="B33:C33"/>
    <mergeCell ref="B22:C22"/>
    <mergeCell ref="B23:C23"/>
    <mergeCell ref="B24:C24"/>
    <mergeCell ref="B25:C25"/>
    <mergeCell ref="B26:C26"/>
    <mergeCell ref="B27:C27"/>
    <mergeCell ref="B7:C7"/>
    <mergeCell ref="A8:A14"/>
    <mergeCell ref="B15:C15"/>
    <mergeCell ref="A16:A22"/>
    <mergeCell ref="B16:C16"/>
    <mergeCell ref="B17:C17"/>
    <mergeCell ref="B18:C18"/>
    <mergeCell ref="B19:C19"/>
    <mergeCell ref="B20:C20"/>
    <mergeCell ref="B21:C21"/>
    <mergeCell ref="B2:L2"/>
    <mergeCell ref="B3:C3"/>
    <mergeCell ref="F3:H3"/>
    <mergeCell ref="I3:L3"/>
    <mergeCell ref="B4:L4"/>
    <mergeCell ref="D5:I5"/>
    <mergeCell ref="K5:L5"/>
  </mergeCells>
  <printOptions horizontalCentered="1"/>
  <pageMargins left="0.39370078740157483" right="0.39370078740157483" top="0.78740157480314965" bottom="0.78740157480314965" header="0.11811023622047245" footer="0.11811023622047245"/>
  <pageSetup paperSize="9" fitToHeight="0" orientation="landscape" r:id="rId1"/>
  <headerFooter alignWithMargins="0"/>
  <rowBreaks count="2" manualBreakCount="2">
    <brk id="23" max="11" man="1"/>
    <brk id="46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Управленческий баланс</vt:lpstr>
      <vt:lpstr>Отчет о прибылях и убытках</vt:lpstr>
      <vt:lpstr>'Отчет о прибылях и убытках'!Область_печати</vt:lpstr>
      <vt:lpstr>'Управленческий баланс'!Область_печати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f21</dc:creator>
  <cp:lastModifiedBy>f21</cp:lastModifiedBy>
  <cp:lastPrinted>2020-06-11T07:57:09Z</cp:lastPrinted>
  <dcterms:created xsi:type="dcterms:W3CDTF">2020-06-11T07:07:03Z</dcterms:created>
  <dcterms:modified xsi:type="dcterms:W3CDTF">2020-06-11T09:38:48Z</dcterms:modified>
</cp:coreProperties>
</file>